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150" windowWidth="15480" windowHeight="10125"/>
  </bookViews>
  <sheets>
    <sheet name="РПж " sheetId="4" r:id="rId1"/>
  </sheets>
  <definedNames>
    <definedName name="_xlnm._FilterDatabase" localSheetId="0" hidden="1">'РПж '!$A$15:$E$250</definedName>
    <definedName name="_xlnm.Print_Titles" localSheetId="0">'РПж '!$15:$16</definedName>
    <definedName name="_xlnm.Print_Area" localSheetId="0">'РПж '!$A$1:$F$250</definedName>
  </definedNames>
  <calcPr calcId="125725"/>
</workbook>
</file>

<file path=xl/calcChain.xml><?xml version="1.0" encoding="utf-8"?>
<calcChain xmlns="http://schemas.openxmlformats.org/spreadsheetml/2006/main">
  <c r="D143" i="4"/>
  <c r="D36"/>
  <c r="D33"/>
  <c r="D35"/>
  <c r="D34"/>
  <c r="D132"/>
  <c r="D223"/>
  <c r="D205"/>
  <c r="D198"/>
  <c r="D236"/>
  <c r="D250"/>
  <c r="D224"/>
  <c r="D128"/>
  <c r="D141"/>
  <c r="D154"/>
  <c r="D181"/>
  <c r="D249" l="1"/>
</calcChain>
</file>

<file path=xl/sharedStrings.xml><?xml version="1.0" encoding="utf-8"?>
<sst xmlns="http://schemas.openxmlformats.org/spreadsheetml/2006/main" count="774" uniqueCount="274">
  <si>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</si>
  <si>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</si>
  <si>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</si>
  <si>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</si>
  <si>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</si>
  <si>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Аксенов С.М.</t>
  </si>
  <si>
    <t>Арсеньев А.Б.</t>
  </si>
  <si>
    <t>по списку</t>
  </si>
  <si>
    <t>к решению Тверской городской Думы</t>
  </si>
  <si>
    <t>Управление по культуре, спорту и делам молодежи администрации города Твери</t>
  </si>
  <si>
    <t>Администрация Московского района в городе Твери</t>
  </si>
  <si>
    <t>Администрация Центрального района в городе Твери</t>
  </si>
  <si>
    <t>Номер избира-тельного округа /по списку</t>
  </si>
  <si>
    <t>Замена оконных блоков в МБДОУ детский сад № 68</t>
  </si>
  <si>
    <t>Администрация Пролетарского района в городе Твери</t>
  </si>
  <si>
    <t>Администрация Заволжского района в городе Твери</t>
  </si>
  <si>
    <t>Шишков С.В.</t>
  </si>
  <si>
    <t>Текущий ремонт в МБДОУ "Детский сад № 127"</t>
  </si>
  <si>
    <t>Ануфриев Ю.В.</t>
  </si>
  <si>
    <t xml:space="preserve">Текущий ремонт в МОУ СОШ № 3 </t>
  </si>
  <si>
    <t>Текущий ремонт МБДОУ "Детский сад № 127"</t>
  </si>
  <si>
    <t>Текущий ремонт помещений МБДОУ детский сад № 140</t>
  </si>
  <si>
    <t>Гончарова Е.И.</t>
  </si>
  <si>
    <t>Жомова Т.Н.</t>
  </si>
  <si>
    <t>Сульман М.Г.</t>
  </si>
  <si>
    <t>Юровский С.А.</t>
  </si>
  <si>
    <t>Устинова О.К.</t>
  </si>
  <si>
    <t>Павлюк Н.Г.</t>
  </si>
  <si>
    <t>Замена линолеума в МБДОУ детский сад № 149</t>
  </si>
  <si>
    <t>Текущий ремонт здания МОУ СОШ № 50</t>
  </si>
  <si>
    <t>Нечаев Д.Л.</t>
  </si>
  <si>
    <t>Цуканов О.В.</t>
  </si>
  <si>
    <t>Текущий ремонт в МБОУ СШ № 53 (дошкольное отделение)</t>
  </si>
  <si>
    <t>Дмитриев А.В.</t>
  </si>
  <si>
    <t>Дешёвкин В.Н.</t>
  </si>
  <si>
    <t>Родионов В.Н.</t>
  </si>
  <si>
    <t>Котов В.Ф.</t>
  </si>
  <si>
    <t>Пичуев E.E.</t>
  </si>
  <si>
    <t>Тюрякова И.В.</t>
  </si>
  <si>
    <t>Замена оконных блоков в МБДОУ детский сад № 26</t>
  </si>
  <si>
    <t xml:space="preserve">Текущий ремонт в МБДОУ детский сад № 115 </t>
  </si>
  <si>
    <t>Игнатьков Д.А.</t>
  </si>
  <si>
    <t>Денисов С.С.</t>
  </si>
  <si>
    <t>».</t>
  </si>
  <si>
    <t>Ремонт крыши теневых навесов в МБДОУ детский сад № 9</t>
  </si>
  <si>
    <t>Текущий ремонт в МБДОУ детский сад № 140</t>
  </si>
  <si>
    <t>Установка системы видеонаблюдения в МОУ СОШ № 46</t>
  </si>
  <si>
    <t>Установка новых входных групп  в МОУ СОШ № 35</t>
  </si>
  <si>
    <t>Текущий ремонт в МОУ СОШ № 3 (дошкольное отделение)</t>
  </si>
  <si>
    <t>Замена оконных блоков в МБОУ ЦО № 49</t>
  </si>
  <si>
    <t>Департамент экономического развития администрации города Твери</t>
  </si>
  <si>
    <t>Текущий ремонт в МБОУ СОШ № 4</t>
  </si>
  <si>
    <t>Текущий ремонт в МБОУ СШ № 30</t>
  </si>
  <si>
    <t>Текущий ремонт в МБОУ СШ № 19</t>
  </si>
  <si>
    <t xml:space="preserve">Текущий ремонт в МБДОУ детский сад № 97 </t>
  </si>
  <si>
    <t>Покупка мебели в МБДОУ детский сад № 161</t>
  </si>
  <si>
    <t>Текущий ремонт в МОУ СОШ № 21</t>
  </si>
  <si>
    <t>Текущий ремонт в МБДОУ детский сад № 104</t>
  </si>
  <si>
    <t>Текущий ремонт в МБДОУ детский сад № 141</t>
  </si>
  <si>
    <t>Фролов Ю.В.</t>
  </si>
  <si>
    <t>Мамонов С.А.</t>
  </si>
  <si>
    <t>Трошкин Д.В.</t>
  </si>
  <si>
    <t>Текущий ремонт в МОУ СОШ  № 29</t>
  </si>
  <si>
    <t>Текущий ремонт в МБДОУ детский сад № 164</t>
  </si>
  <si>
    <t>Сычев А.В.</t>
  </si>
  <si>
    <t>Замена оконных блоков в МБДОУ детский сад № 116</t>
  </si>
  <si>
    <t>Ремонт помещений в МБДОУ детский сад № 105</t>
  </si>
  <si>
    <t>Жуков А.А.</t>
  </si>
  <si>
    <t>Холодов И.А.</t>
  </si>
  <si>
    <t>Козлова С.Ю.</t>
  </si>
  <si>
    <t>тыс. руб.</t>
  </si>
  <si>
    <t>Департамент дорожного хозяйства, благоустройства и транспорта администрации города Твери</t>
  </si>
  <si>
    <t>Благоустройство сквера в п. Химинститут (напротив домов 36, 37, 38)</t>
  </si>
  <si>
    <t>Текущий ремонт в МОУ СОШ № 46</t>
  </si>
  <si>
    <t xml:space="preserve">Текущий ремонт в МБОУ СОШ  № 35 </t>
  </si>
  <si>
    <t>Текущий ремонт в МБОУ СШ  № 53</t>
  </si>
  <si>
    <t xml:space="preserve">Текущий ремонт в МБДОУ детский сад № 100 </t>
  </si>
  <si>
    <t>Оводков А.Ф.</t>
  </si>
  <si>
    <t>Фадеев Д.В.</t>
  </si>
  <si>
    <t>Благоустройство парковой зоны в районе ул. Скворцова-Степанова</t>
  </si>
  <si>
    <t>Блиновский Д.А.</t>
  </si>
  <si>
    <t>Булатов Л.Н.</t>
  </si>
  <si>
    <t>Текущий ремонт в МБОУ СОШ № 42</t>
  </si>
  <si>
    <t>Приобретение оргтехники для МОУ "Тверская Гимназия № 6"</t>
  </si>
  <si>
    <t>Жирков М.В.</t>
  </si>
  <si>
    <t>от  ____   2019  № ____</t>
  </si>
  <si>
    <t>Приложение 15</t>
  </si>
  <si>
    <t xml:space="preserve">Объем 
финансиро-вания из бюджета города 
в 2020 году 
</t>
  </si>
  <si>
    <t>Замена асфальтового покрытия на территории МБДОУ детский сад № 39</t>
  </si>
  <si>
    <t>Замена системы видеонаблюдения в МБДОУ детский сад № 69</t>
  </si>
  <si>
    <t>Покупка мягкого инвентаря для МБДОУ детский сад № 145</t>
  </si>
  <si>
    <t>Покупка мягкого инвентаря для МБДОУ детский сад № 153</t>
  </si>
  <si>
    <t>Приобретение танцевальной обуви, пошив костюмов для детского хореографического коллектива, приобретение вокальных радиосистем в МБУ ДК «Затверецкий»</t>
  </si>
  <si>
    <t>Ремонт тротуара в районе д. 23 на б-ре Шмидта</t>
  </si>
  <si>
    <t>Ремонт туалетов на 2-м этаже в МОУ СОШ № 2</t>
  </si>
  <si>
    <t>Замена оконных блоков  в МОУ СОШ № 52</t>
  </si>
  <si>
    <t>Приобретение оборудования для МБОУ детский сад № 14</t>
  </si>
  <si>
    <t>Закупка и установка детского игрового уличного оборудования в МБДОУ детский сад № 5</t>
  </si>
  <si>
    <t>Приобретение и установка теневых навесов на детских игровых площадках в МБДОУ детский сад № 4</t>
  </si>
  <si>
    <t>Текущий ремонт здания МОУ СОШ № 7</t>
  </si>
  <si>
    <t>Приобретение и установка игрового спортивного оборудования на детской площадке, текущий ремонт в  МБДОУ детский сад № 162</t>
  </si>
  <si>
    <t>Устройство видеонаблюдения, текущий ремонт в МБОУ СШ № 19</t>
  </si>
  <si>
    <t>Ремонт пола в помещении 3 логопедической группы в МБДОУ детский сад № 91</t>
  </si>
  <si>
    <t>Приобретение мультимедийного оборудования для  МБУ "ДК пос. Элеватор"</t>
  </si>
  <si>
    <t>Приобретение мягкого инвентаря для МБДОУ детский сад № 151</t>
  </si>
  <si>
    <t>Установка системы контроля и управления доступом, установка и ремонт системы видеонаблюдения в МБДОУ детский сад № 135</t>
  </si>
  <si>
    <t>Ремонт помещений, замена оконных блоков, замена системы электроснабжения в  МОУ СОШ № 40</t>
  </si>
  <si>
    <t>Текущий ремонт помещений в МБДОУ детский сад № 26 (корпус 2)</t>
  </si>
  <si>
    <t>Текущий ремонт в дошкольном отделении МБОУ СОШ № 4</t>
  </si>
  <si>
    <t>Текущий ремонт в МОУ "Гимназия № 44 г. Твери"</t>
  </si>
  <si>
    <t>Текущий ремонт в МБДОУ детский сад № 135</t>
  </si>
  <si>
    <t>Приобретение музыкальных инструментов для МБУ ДО ДШИ им. В.В. Андреева</t>
  </si>
  <si>
    <t>Установка системы контроля доступа в дошкольном отделении в МБОУ СШ № 30 (дошкольное отделение)</t>
  </si>
  <si>
    <t>Разработка проектно-сметной документации на устройство детской спортивной площадки на земельном участке с кадастровым номером 69:40:0300095:32 на Пролетарской набережной в городе Твери</t>
  </si>
  <si>
    <t>Ремонт помещений, замена оконных блоков в МОУ Тверская Гимназия № 6</t>
  </si>
  <si>
    <t>Проведение праздничных мероприятий на территории Заволжского района города Твери</t>
  </si>
  <si>
    <t>Замена 2-х входных групп в МОУ "Тверской лицей" по адресу: ул. Бобкова, д. 11</t>
  </si>
  <si>
    <t>Замена оконных блоков в музыкальном зале в МБДОУ детский сад № 108</t>
  </si>
  <si>
    <t>Ремонт читального зала в филиале № 16 МАУ "МБС г. Твери"</t>
  </si>
  <si>
    <t>Ремонт помещений в библиотеке им. С.М. Кирова (филиал № 3) МАУ "МБС г. Твери"</t>
  </si>
  <si>
    <t>Приобретение звукового оборудования для МБУ ДЦ "Мир"</t>
  </si>
  <si>
    <t>Приобретение технических средств для проведения соревнований для МБУ СШ "Лидер"</t>
  </si>
  <si>
    <t xml:space="preserve">Приобретение серверного оборудования для МАУ "МБС г. Твери" </t>
  </si>
  <si>
    <t>Приобретение форменной одежды "Юнармия" для возрождения и проведения акции "Пост № 1", посвященной 75-летию Победы в Великой Отечественной войне в МБОУ ДО ДТДМ</t>
  </si>
  <si>
    <t>Текущий ремонт в МБОУ СШ № 41</t>
  </si>
  <si>
    <t>Приобретение маршевых барабанов для мажорет-студии  для  МБУ ДК "Затверецкий"</t>
  </si>
  <si>
    <t>Проведение праздничных мероприятий для ветеранов Заволжского района города Твери по случаю 75-летия Победы в Великой Отечественной войне</t>
  </si>
  <si>
    <t>Текущий ремонт в МБОУ СШ № 53</t>
  </si>
  <si>
    <t>Текущий ремонт лестницы на Тверецкий мост со стороны Речного вокзала</t>
  </si>
  <si>
    <t>Перечень мероприятий по предложениям жителей города Твери на 2020 год</t>
  </si>
  <si>
    <t>Текущий ремонт, приобретение строительных материалов, работы и услуги по содержанию имущества в МОУ СОШ  № 21</t>
  </si>
  <si>
    <t>Замена оконных блоков в МБДОУ детский сад № 130</t>
  </si>
  <si>
    <t>Обустройство спортивной площадки на земельном участке с кадастровым номером 69:40:0100186:436</t>
  </si>
  <si>
    <t>Обустройство детской игровой площадки по адресу: ул. Склизкова, д. 109, 111, 113, и по проспекту Победы д. 82, 84, 86</t>
  </si>
  <si>
    <t>Приобретение и установка автоматических распашных ворот в МОУ СОШ № 14</t>
  </si>
  <si>
    <t xml:space="preserve">Ремонт входной группы и крыльца в библиотеки им. С.Д. Дрожжина МАУ "МБС г. Твери" (филиал № 5) </t>
  </si>
  <si>
    <t>Приобретение и установка оконных блоков и дверей в МБДОУ детский сад № 162</t>
  </si>
  <si>
    <t>Разработка проектно-сметной документации на капитальный ремонт кровли МБДОУ детский сад № 33</t>
  </si>
  <si>
    <t>Установка домофонов и электронных замков на калитках входов в корпуса МБДОУ детский сад № 33</t>
  </si>
  <si>
    <t>Разработка проектно-сметной документации для капитального ремонта электропроводки в МБДОУ детский сад № 101</t>
  </si>
  <si>
    <t>Ремонт помещений, замена оконных блоков в душевом павильоне № 2 МБУ "ТОК г. Твери" по адресу ул. Бобкова, д. 5</t>
  </si>
  <si>
    <t>Устройство системы видеонаблюдения, приобретение радиаторов отопления, ремонт и модернизация системы внутреннего пожарного водопровода в 
МБУ ДК «Синтетик»</t>
  </si>
  <si>
    <t>от  19.12.2019  № 258</t>
  </si>
  <si>
    <t>«Приложение 16</t>
  </si>
  <si>
    <t>Департамент дорожного хозяйства, благоустройства и транспорта администрации города Твери</t>
  </si>
  <si>
    <t>Разработка проектно-сметной документации на капитальный ремонт кровли здания МБДОУ детский сад № 163</t>
  </si>
  <si>
    <t>Ремонт теневых навесов в МБДОУ детский сад № 163</t>
  </si>
  <si>
    <t>Замена оконных блоков в МБДОУ детский сад № 142</t>
  </si>
  <si>
    <t>Закупка формы для отряда Юнармии в МБОУ СОШ № 17</t>
  </si>
  <si>
    <t>Текущий ремонт в МОУ "Тверская гимназии № 8"</t>
  </si>
  <si>
    <t>Текущий ремонт в МБДОУ детский сад № 92</t>
  </si>
  <si>
    <t>Проведение работ по специальной оценке условий труда в МБОУ СШ № 30</t>
  </si>
  <si>
    <t>Для организации и проведения мероприятий, связанных с празднованием 75-летия Победы в ВОВ Ветеранам войны и труда, вооруженных сил и правоохранительных органов Заволжского района г. Твери</t>
  </si>
  <si>
    <t>Текущий ремонт в здании дошкольного отделения МБОУ СШ № 53</t>
  </si>
  <si>
    <t>Текущий ремонт в здании МБОУ СОШ № 4</t>
  </si>
  <si>
    <t>Текущий ремонт МОУ "Тверская Гимназия № 6"</t>
  </si>
  <si>
    <t>Текущий ремонт в здании МБДОУ "Детский сад № 127"</t>
  </si>
  <si>
    <t>Приобретение светодиодных ламп МАУ "МБС г. Твери"</t>
  </si>
  <si>
    <t>Текущий ремонт в здании в МБДОУ детский сад № 48</t>
  </si>
  <si>
    <t>Текущий ремонт в здании в МБДОУ детский сад № 145</t>
  </si>
  <si>
    <t>Поставка и монтаж праздничной светодиодной иллюминации на территории Центрального района в городе Твери</t>
  </si>
  <si>
    <t>Приобретение и установка игрового оборудования для детской площадки в МБДОУ детский сад № 62</t>
  </si>
  <si>
    <t>Приобретение вокальных радиосистем для МБУ ДК «Затверецкий»</t>
  </si>
  <si>
    <t xml:space="preserve"> МАУ «МБС города Твери» (библиотека им. Кропоткина) на текущий ремонт</t>
  </si>
  <si>
    <t>Закупка и установка детского игрового уличного оборудования в МБДОУ детский сад № 65</t>
  </si>
  <si>
    <t>Строительство  ливневой канализации по пер. Трудолюбия (в т.ч. ПИР)</t>
  </si>
  <si>
    <t>Приобретение инвентаря для клуба по месту жительства "Матрица"  МБУ "ПМЦ"</t>
  </si>
  <si>
    <t>Приобретение инвентаря для библиотеки им. П.А. Кропоткина  МАУ "МБС города Твери" (филиал № 1)</t>
  </si>
  <si>
    <t>Обустройство детской площадки в МБДОУ детский сад № 155</t>
  </si>
  <si>
    <t>Приобретение стеллажей и цветных принтеров для дошкольного отделения МОУ СОШ № 2</t>
  </si>
  <si>
    <t>Приобретение шкафа жарочного трехсекционного для МБДОУ детский сад № 31</t>
  </si>
  <si>
    <t>Приобретение кухонной мебели с заменой раковин со встроенными посудомоечными машинами в групповых буфетных помещениях в МБДОУ детский сад № 10</t>
  </si>
  <si>
    <t>Закупка спортивного инвентаря и оборудования в МБУ СШ "Лидер"</t>
  </si>
  <si>
    <t xml:space="preserve">Приобретение оборудования на пищеблок МБДОУ детский сад № 97 </t>
  </si>
  <si>
    <t>Ремонт малых форм в МБДОУ детский сад № 6</t>
  </si>
  <si>
    <t>Закупка светового и звукового оборудования в МБУ ДЦ "Мир"</t>
  </si>
  <si>
    <t>Проектно-сметные работы по монтажу системы автоматической пожарной сигнализации и систем оповещения управления эвакуации МБДОУ детский сад № 93</t>
  </si>
  <si>
    <t>Приобретение кухонной ванны моечной и столов разделочных в МБДОУ детский сад № 93</t>
  </si>
  <si>
    <t xml:space="preserve">Текущий ремонт МБОУ СОШ № 4 </t>
  </si>
  <si>
    <t>Ремонт системы канализации в МБДОУ детский сад № 93</t>
  </si>
  <si>
    <t>Текущий ремонт в МБДОУ детский сад № 73</t>
  </si>
  <si>
    <t>Замена светильников в классах, замена дверей в рекреациях МБОУ СОШ № 27</t>
  </si>
  <si>
    <t>Приобретение компьютерной техники в филиал МАУ "МБС г. Твери" - Библиотеку им. М.Е. Салтыкова-Щедрина"</t>
  </si>
  <si>
    <t>Замена оконных блоков, замена линолеума в коридорах и кабинетах МОУ СОШ № 39</t>
  </si>
  <si>
    <t>Замена оконных блоков и приобретение мебели в МБОУ СОШ № 33</t>
  </si>
  <si>
    <t>Замена и установка оконных блоков в МБДОУ детский сад № 114</t>
  </si>
  <si>
    <t>Замена оконных блоков в МБДОУ детский сад № 2</t>
  </si>
  <si>
    <t>Приобретение детского спортивно-игрового оборудования для благоустройства игровых участков в МБДОУ детский сад № 15</t>
  </si>
  <si>
    <t>Ремонт помещений в МБДОУ детский сад № 90</t>
  </si>
  <si>
    <t>Проведение государственной экспертизы документации в части проверки достоверности определения сметной стоимости капитального ремонта объекта "Капитальный ремонт кровли здания МБДОУ детский сад № 163, расположенного по адресу: г. Тверь, ул. Можайского, д. 74"</t>
  </si>
  <si>
    <t>Приобретение светодиодных светильников в МБОУ СОШ № 18</t>
  </si>
  <si>
    <t>Приобретение красящих и отделочных матеиралов в МОУ СОШ № 1</t>
  </si>
  <si>
    <t xml:space="preserve">Замена оконных блоков в МБОУ СШ № 9 </t>
  </si>
  <si>
    <t>Замена труб горячего водоснабжения в МБДОУ детский сад № 10</t>
  </si>
  <si>
    <t>Замена окон и входной группы в Центре единоборств «Искра» по адресу: ул.Соминка, д.63 МБУ СШ «Лидер»</t>
  </si>
  <si>
    <t>Разработка проектно-сметной документации для капитального ремонта спортзала МОУ СОШ № 15</t>
  </si>
  <si>
    <t>Замена оконных блоков в МБДОУ детский сад № 118</t>
  </si>
  <si>
    <t>Замена межкомнатных дверей в МБДОУ детский сад № 96</t>
  </si>
  <si>
    <t>Обустройство площадки для мини-футбола в парке Победы</t>
  </si>
  <si>
    <t xml:space="preserve">Изготовление проектной документации освещения спортивной площадки по адресу: ул. Благоева, д. 4, кор. 3; кадастровый номер 69:40:0100275:43" </t>
  </si>
  <si>
    <t>Управление образования Администрации города Твери</t>
  </si>
  <si>
    <t>Замена оконных блоков в МОУ СОШ № 38</t>
  </si>
  <si>
    <t>Замена оконных блоков в МБДОУ детский сад № 107</t>
  </si>
  <si>
    <t>Замена оконных блоков в МБДОУ детский сад № 149</t>
  </si>
  <si>
    <t>Департамент управления имуществом и земельными ресурсами администрации города Твери</t>
  </si>
  <si>
    <t>Текущий ремонт помещения по адресу: ул.Пичугина, д.21 корп.1</t>
  </si>
  <si>
    <t>Закупка спортивного инвентаря в МОУ СОШ № 4</t>
  </si>
  <si>
    <t>Текущий ремонт в МОУ "Тверской лицей"</t>
  </si>
  <si>
    <t>Текущий ремонт здания сантехнические работы в МБДОУ детский сад № 156</t>
  </si>
  <si>
    <t>Приобретение и установка оборудования видеонаблюдения с МБДОУ Детский сад № 131</t>
  </si>
  <si>
    <t>Приобретение оборудования для нужд МБУ "ДК пос. Элеватор"</t>
  </si>
  <si>
    <t>Ремонт канализации в старом здании школы, ремонт полов в МБОУ СОШ № 34</t>
  </si>
  <si>
    <t>Замена окон и вхлдных дверей в МБДОУ детский сад № 125</t>
  </si>
  <si>
    <t>от ________2020  № ____</t>
  </si>
  <si>
    <t>Закупка интерактивной доски, проектора и ноутбука для оборудования рабочего места учителя в кабинете МОУ СОШ № 25</t>
  </si>
  <si>
    <t>Замена оконных блоков МБДОУ детский сад № 108</t>
  </si>
  <si>
    <t xml:space="preserve">Закупка товаров для отопительной системы в МБУ СШ "Лидер" </t>
  </si>
  <si>
    <t>Приобретение компьютерной техники в МОУ СОШ № 52</t>
  </si>
  <si>
    <t>Текущий ремонт, противопожарные мероприятия в МБДОУ детский сад № 6</t>
  </si>
  <si>
    <t xml:space="preserve">Закупка комплекта стеновых протекторов в МБУ СШ "Лидер" </t>
  </si>
  <si>
    <t>Текущий ремонт систем ГВС и ХВС в МБДОУ детский сад № 14</t>
  </si>
  <si>
    <t>Ремонт спортивного зала МОУ "Гимназия № 10"</t>
  </si>
  <si>
    <t>Ремонттруб ГВС и ХВС в подвале в подвале МБДОУ детский сад № 149</t>
  </si>
  <si>
    <t>Установка шкафов в раздевалку МБОУ СОШ № 4</t>
  </si>
  <si>
    <t>Департамент дорожного хазяйства, благоустройства и транспорта администрации города Твери</t>
  </si>
  <si>
    <t>Ремонт сантехнических систем в группах МДОУ детский сад № 155</t>
  </si>
  <si>
    <t>Разработка проектно-сметной документации на капитальных ремонт кровли МБДОУ детский сад № 51</t>
  </si>
  <si>
    <t>Оплата комплектования и  подписки на периодические печатные издания для библиотеки семейного чтения пос.Элеватор МАУ "МБС  г. Твери" (филиал № 13)</t>
  </si>
  <si>
    <t>Установка двух искусственных дорожных неровностей на ул. Ломоносова, 68</t>
  </si>
  <si>
    <t>Замена оконных блоков в здании по адресу: ул. Ерофеева, д. 5</t>
  </si>
  <si>
    <t>Закупка оборудования в МОУ "Гимназия № 44"</t>
  </si>
  <si>
    <t>Замена оконных блоков в МБДОУ детский сад № 155</t>
  </si>
  <si>
    <t>Текущий ремонт в МОУ СОШ № 22</t>
  </si>
  <si>
    <t>Закупка оборудования в МБДОУ детский сад № 65</t>
  </si>
  <si>
    <t>Замена наружных противопожарных эвакуационных месниц МОУ "Тверской лицей" по адресу ул. Бобкова, 9 и 11</t>
  </si>
  <si>
    <t>Закупка мебели в МБДОУ детский сад № 155</t>
  </si>
  <si>
    <t>Приобретение оборудования для пищеблока в МБДОУ детский сад № 97</t>
  </si>
  <si>
    <t>Приобретение и установка электрической плиты с жарочным шкафом для дошкольного отделения МОУ СОШ № 38 (по адресу ул. Тракторная, д. 6а)</t>
  </si>
  <si>
    <t>Замена оконных блоков МБОУ СШ № 30</t>
  </si>
  <si>
    <t>Установка ограждения стадиона по ул.Тракторная между ул.Речная и ул.Сквозная</t>
  </si>
  <si>
    <t>Замена оконных блоков в МБУ ДО "Художественная школа им. В.А. Серова"</t>
  </si>
  <si>
    <t>Ремонт контейнерной площадки в сквере п. Химинститут (у дома № 5)</t>
  </si>
  <si>
    <t>Закупка спортивного инвентаря для МОУ СОШ № 2</t>
  </si>
  <si>
    <t>Обустройство детской площадки по адресу: наб. А. Никитина (территория городского пляжа)</t>
  </si>
  <si>
    <t>Приобретение туристического снаряжения и спортивного инвентаря в МОУ СОШ № 48</t>
  </si>
  <si>
    <t>Противопожарные мерориятия, текущий ремонт в МОУ СОШ  № 21</t>
  </si>
  <si>
    <t>Приложение 7</t>
  </si>
  <si>
    <t>Замена оконных блоков в МБДОУ детский сад № 104</t>
  </si>
  <si>
    <t>Приобретение и установка автоматической пожарной сигнализации МБДОУ детский сад № 135</t>
  </si>
  <si>
    <t>Закупка холодильного оборудования в МОУ СОШ № 50</t>
  </si>
  <si>
    <t>Замена оконных блоков в МОУ СОШ № 14</t>
  </si>
  <si>
    <t>Приобретение скамеек для зрителей и спортсменов МБУ СШ "Лидер"</t>
  </si>
  <si>
    <t>Текущий ремонт санитарного узла на 1 этаже и замена оконного блока МОУ СОШ № 15</t>
  </si>
  <si>
    <t>Замена оконных блоков в МБДОУ детский сад № 133</t>
  </si>
  <si>
    <t>Установка системы одноабонентского видеодомофона на входной калитке в МБДОУ детский сад № 79</t>
  </si>
  <si>
    <t>Ремонт крыши в МБДОУ детский сад № 27</t>
  </si>
  <si>
    <t>Приобретение и монтаж автоматического комплекса для распашных ворот в МБДОУ детский сад № 134</t>
  </si>
  <si>
    <t>Приобретение холодильника и текущий ремонт кладовой пищеблока в МБДОУ детский сад № 92</t>
  </si>
  <si>
    <t>Закупка постельных принадлежностей (матрасов, подушеу, полотенец) в МБОУ СОШ № 53 (дошкольное отделение)</t>
  </si>
  <si>
    <t>Приобретение оборудования (кухонного шкафа) в МОУ СОШ № 35</t>
  </si>
  <si>
    <t>Установка внутренней системы видеонаблюдения в МОУ СОШ № 46</t>
  </si>
  <si>
    <t>Установка дополнительного уличного освещения на территории МБДОУ детский сад № 140</t>
  </si>
  <si>
    <t>Гуменюк Д.Ю.</t>
  </si>
  <si>
    <t>Дооборудование системы видеонаблюдения в МБДОУ детский сад № 101</t>
  </si>
  <si>
    <t>Текущий ремонт школьной библиотеки в МОУ СОШ № 16</t>
  </si>
  <si>
    <t>Текущий ремонт в МБДОУ детский сад № 132</t>
  </si>
  <si>
    <t>Текущий ремонт в МБДОУ детский сад № 138</t>
  </si>
  <si>
    <t>Приобретение основных средств в МОУ СОШ  № 21 (дошкольное учреждение (г. Тверь, ул. Оборонная, д. 6)</t>
  </si>
  <si>
    <t>Приобретение системного блока в МБУ ДЦ "Мир"</t>
  </si>
  <si>
    <t>Проведение праздничных и спортивных мероприятий на территории Заволжского района города Твери</t>
  </si>
  <si>
    <t>Ремонт кровли МБОУ СШ № 47</t>
  </si>
  <si>
    <t>Приобретение музыкальных инструментов для детей танцевальной студии ДК "Литвинки"</t>
  </si>
  <si>
    <t>Закупка оборудования и мебели для МБУ ДО ДШИ № 2</t>
  </si>
  <si>
    <t>Замена оконных блоков и приобретение светильников в МБДОУ детский сад № 164</t>
  </si>
</sst>
</file>

<file path=xl/styles.xml><?xml version="1.0" encoding="utf-8"?>
<styleSheet xmlns="http://schemas.openxmlformats.org/spreadsheetml/2006/main">
  <numFmts count="1">
    <numFmt numFmtId="164" formatCode="#,##0.0"/>
  </numFmts>
  <fonts count="29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trike/>
      <sz val="11"/>
      <name val="Calibri"/>
      <family val="2"/>
      <scheme val="minor"/>
    </font>
    <font>
      <sz val="14"/>
      <name val="Calibri"/>
      <family val="2"/>
      <scheme val="minor"/>
    </font>
    <font>
      <sz val="14"/>
      <name val="Times New Roman"/>
      <family val="1"/>
      <charset val="204"/>
    </font>
    <font>
      <sz val="11"/>
      <color rgb="FF0000FF"/>
      <name val="Calibri"/>
      <family val="2"/>
      <scheme val="minor"/>
    </font>
    <font>
      <sz val="14"/>
      <color rgb="FF0000FF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strike/>
      <sz val="14"/>
      <name val="Times New Roman"/>
      <family val="1"/>
      <charset val="204"/>
    </font>
    <font>
      <b/>
      <strike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CC00"/>
      <name val="Calibri"/>
      <family val="2"/>
      <scheme val="minor"/>
    </font>
    <font>
      <sz val="14"/>
      <color rgb="FF00CC00"/>
      <name val="Times New Roman"/>
      <family val="1"/>
      <charset val="204"/>
    </font>
    <font>
      <b/>
      <sz val="14"/>
      <color rgb="FF00CC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4"/>
      <color rgb="FFFF0000"/>
      <name val="Times New Roman"/>
      <family val="1"/>
      <charset val="204"/>
    </font>
    <font>
      <strike/>
      <sz val="11"/>
      <color rgb="FFFF0000"/>
      <name val="Calibri"/>
      <family val="2"/>
      <scheme val="minor"/>
    </font>
    <font>
      <strike/>
      <sz val="14"/>
      <color rgb="FFFF0000"/>
      <name val="Times New Roman"/>
      <family val="1"/>
      <charset val="204"/>
    </font>
    <font>
      <b/>
      <strike/>
      <sz val="14"/>
      <color rgb="FFFF0000"/>
      <name val="Times New Roman"/>
      <family val="1"/>
      <charset val="204"/>
    </font>
    <font>
      <strike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164" fontId="2" fillId="2" borderId="0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/>
    </xf>
    <xf numFmtId="0" fontId="5" fillId="2" borderId="0" xfId="0" applyFont="1" applyFill="1"/>
    <xf numFmtId="0" fontId="6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/>
    <xf numFmtId="0" fontId="8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/>
    <xf numFmtId="164" fontId="5" fillId="2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2" fillId="2" borderId="0" xfId="0" applyFont="1" applyFill="1"/>
    <xf numFmtId="0" fontId="5" fillId="2" borderId="0" xfId="0" applyFont="1" applyFill="1" applyAlignment="1">
      <alignment horizontal="center"/>
    </xf>
    <xf numFmtId="0" fontId="13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5" fillId="0" borderId="0" xfId="0" applyFont="1"/>
    <xf numFmtId="0" fontId="2" fillId="0" borderId="1" xfId="0" applyFont="1" applyFill="1" applyBorder="1" applyAlignment="1">
      <alignment horizontal="left" vertical="top" wrapText="1"/>
    </xf>
    <xf numFmtId="49" fontId="13" fillId="0" borderId="0" xfId="0" applyNumberFormat="1" applyFont="1" applyAlignment="1">
      <alignment vertical="center"/>
    </xf>
    <xf numFmtId="0" fontId="2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49" fontId="15" fillId="0" borderId="0" xfId="0" applyNumberFormat="1" applyFont="1" applyAlignment="1">
      <alignment vertical="center"/>
    </xf>
    <xf numFmtId="0" fontId="14" fillId="0" borderId="0" xfId="0" applyFont="1"/>
    <xf numFmtId="0" fontId="7" fillId="0" borderId="0" xfId="0" applyFont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4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0" borderId="0" xfId="0" applyFont="1"/>
    <xf numFmtId="49" fontId="1" fillId="0" borderId="0" xfId="0" applyNumberFormat="1" applyFont="1" applyAlignment="1">
      <alignment vertical="center"/>
    </xf>
    <xf numFmtId="49" fontId="13" fillId="3" borderId="0" xfId="0" applyNumberFormat="1" applyFont="1" applyFill="1" applyAlignment="1">
      <alignment vertical="center"/>
    </xf>
    <xf numFmtId="0" fontId="5" fillId="3" borderId="0" xfId="0" applyFont="1" applyFill="1"/>
    <xf numFmtId="49" fontId="17" fillId="3" borderId="0" xfId="0" applyNumberFormat="1" applyFont="1" applyFill="1" applyAlignment="1">
      <alignment vertical="center"/>
    </xf>
    <xf numFmtId="0" fontId="18" fillId="3" borderId="0" xfId="0" applyFont="1" applyFill="1" applyAlignment="1">
      <alignment horizontal="center" vertical="center"/>
    </xf>
    <xf numFmtId="0" fontId="11" fillId="3" borderId="0" xfId="0" applyFont="1" applyFill="1"/>
    <xf numFmtId="49" fontId="13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1" fillId="0" borderId="0" xfId="0" applyFont="1"/>
    <xf numFmtId="49" fontId="13" fillId="4" borderId="0" xfId="0" applyNumberFormat="1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5" fillId="4" borderId="0" xfId="0" applyFont="1" applyFill="1"/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164" fontId="16" fillId="0" borderId="0" xfId="0" applyNumberFormat="1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49" fontId="21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0" fillId="0" borderId="0" xfId="0" applyFont="1"/>
    <xf numFmtId="0" fontId="2" fillId="2" borderId="0" xfId="0" applyFont="1" applyFill="1" applyBorder="1" applyAlignment="1">
      <alignment horizontal="left" vertical="top" wrapText="1"/>
    </xf>
    <xf numFmtId="0" fontId="0" fillId="0" borderId="0" xfId="0" applyBorder="1"/>
    <xf numFmtId="0" fontId="5" fillId="0" borderId="0" xfId="0" applyFont="1" applyBorder="1"/>
    <xf numFmtId="0" fontId="6" fillId="0" borderId="0" xfId="0" applyFont="1" applyBorder="1"/>
    <xf numFmtId="164" fontId="5" fillId="3" borderId="0" xfId="0" applyNumberFormat="1" applyFont="1" applyFill="1" applyBorder="1"/>
    <xf numFmtId="0" fontId="5" fillId="3" borderId="0" xfId="0" applyFont="1" applyFill="1" applyBorder="1"/>
    <xf numFmtId="0" fontId="11" fillId="3" borderId="0" xfId="0" applyFont="1" applyFill="1" applyBorder="1"/>
    <xf numFmtId="164" fontId="5" fillId="0" borderId="0" xfId="0" applyNumberFormat="1" applyFont="1" applyBorder="1"/>
    <xf numFmtId="0" fontId="14" fillId="0" borderId="0" xfId="0" applyFont="1" applyBorder="1"/>
    <xf numFmtId="0" fontId="10" fillId="0" borderId="0" xfId="0" applyFont="1" applyBorder="1" applyAlignment="1">
      <alignment horizontal="left" vertical="center"/>
    </xf>
    <xf numFmtId="0" fontId="11" fillId="0" borderId="0" xfId="0" applyFont="1" applyBorder="1"/>
    <xf numFmtId="0" fontId="5" fillId="4" borderId="0" xfId="0" applyFont="1" applyFill="1" applyBorder="1"/>
    <xf numFmtId="0" fontId="5" fillId="0" borderId="0" xfId="0" applyFont="1" applyBorder="1" applyAlignment="1">
      <alignment horizontal="center" vertical="center"/>
    </xf>
    <xf numFmtId="164" fontId="14" fillId="0" borderId="0" xfId="0" applyNumberFormat="1" applyFont="1" applyBorder="1"/>
    <xf numFmtId="0" fontId="14" fillId="0" borderId="0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20" fillId="0" borderId="0" xfId="0" applyFont="1" applyBorder="1"/>
    <xf numFmtId="0" fontId="5" fillId="2" borderId="0" xfId="0" applyFont="1" applyFill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Border="1"/>
    <xf numFmtId="0" fontId="23" fillId="0" borderId="0" xfId="0" applyFont="1"/>
    <xf numFmtId="164" fontId="24" fillId="0" borderId="0" xfId="0" applyNumberFormat="1" applyFont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49" fontId="26" fillId="0" borderId="0" xfId="0" applyNumberFormat="1" applyFont="1" applyAlignment="1">
      <alignment vertical="center"/>
    </xf>
    <xf numFmtId="164" fontId="27" fillId="0" borderId="0" xfId="0" applyNumberFormat="1" applyFont="1" applyAlignment="1">
      <alignment horizontal="center" vertical="center"/>
    </xf>
    <xf numFmtId="0" fontId="25" fillId="0" borderId="0" xfId="0" applyFont="1" applyBorder="1"/>
    <xf numFmtId="0" fontId="25" fillId="0" borderId="0" xfId="0" applyFont="1"/>
    <xf numFmtId="0" fontId="27" fillId="0" borderId="0" xfId="0" applyFont="1" applyAlignment="1">
      <alignment horizontal="center" vertical="center"/>
    </xf>
    <xf numFmtId="0" fontId="19" fillId="2" borderId="0" xfId="0" applyFont="1" applyFill="1" applyBorder="1" applyAlignment="1">
      <alignment horizontal="left" vertical="top" wrapText="1"/>
    </xf>
    <xf numFmtId="164" fontId="19" fillId="2" borderId="0" xfId="0" applyNumberFormat="1" applyFont="1" applyFill="1" applyBorder="1" applyAlignment="1">
      <alignment horizontal="center" vertical="top" wrapText="1"/>
    </xf>
    <xf numFmtId="164" fontId="23" fillId="0" borderId="0" xfId="0" applyNumberFormat="1" applyFont="1" applyBorder="1"/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8" fillId="2" borderId="1" xfId="0" applyFont="1" applyFill="1" applyBorder="1" applyAlignment="1">
      <alignment horizontal="center" vertical="top" wrapText="1"/>
    </xf>
    <xf numFmtId="0" fontId="28" fillId="2" borderId="1" xfId="0" applyFont="1" applyFill="1" applyBorder="1" applyAlignment="1">
      <alignment horizontal="left" vertical="top" wrapText="1"/>
    </xf>
    <xf numFmtId="164" fontId="28" fillId="2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  <color rgb="FF990000"/>
      <color rgb="FF6600CC"/>
      <color rgb="FF00CC00"/>
      <color rgb="FFCC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7"/>
  <sheetViews>
    <sheetView tabSelected="1" view="pageBreakPreview" topLeftCell="A4" zoomScaleNormal="100" zoomScaleSheetLayoutView="100" workbookViewId="0">
      <selection activeCell="C8" sqref="C8"/>
    </sheetView>
  </sheetViews>
  <sheetFormatPr defaultRowHeight="18.75"/>
  <cols>
    <col min="1" max="1" width="7.7109375" style="12" customWidth="1"/>
    <col min="2" max="2" width="17" style="30" customWidth="1"/>
    <col min="3" max="3" width="76.28515625" style="13" customWidth="1"/>
    <col min="4" max="4" width="9.7109375" style="12" customWidth="1"/>
    <col min="5" max="5" width="40.28515625" style="12" customWidth="1"/>
    <col min="6" max="6" width="2" style="15" customWidth="1"/>
    <col min="7" max="7" width="1.85546875" style="5" customWidth="1"/>
    <col min="8" max="8" width="12.28515625" style="44" bestFit="1" customWidth="1"/>
    <col min="9" max="9" width="27" style="74" customWidth="1"/>
    <col min="10" max="11" width="8.85546875" style="74"/>
  </cols>
  <sheetData>
    <row r="1" spans="1:11" hidden="1">
      <c r="C1" s="29"/>
      <c r="D1" s="29"/>
      <c r="E1" s="31" t="s">
        <v>86</v>
      </c>
      <c r="F1" s="14"/>
      <c r="G1" s="11"/>
    </row>
    <row r="2" spans="1:11" hidden="1">
      <c r="C2" s="29"/>
      <c r="D2" s="29"/>
      <c r="E2" s="31" t="s">
        <v>8</v>
      </c>
      <c r="F2" s="14"/>
      <c r="G2" s="11"/>
    </row>
    <row r="3" spans="1:11" hidden="1">
      <c r="C3" s="29"/>
      <c r="D3" s="29"/>
      <c r="E3" s="31" t="s">
        <v>85</v>
      </c>
      <c r="F3" s="14"/>
      <c r="G3" s="11"/>
    </row>
    <row r="4" spans="1:11" s="33" customFormat="1">
      <c r="A4" s="12"/>
      <c r="B4" s="30"/>
      <c r="C4" s="29"/>
      <c r="D4" s="29"/>
      <c r="E4" s="31" t="s">
        <v>246</v>
      </c>
      <c r="F4" s="14"/>
      <c r="G4" s="11"/>
      <c r="H4" s="44"/>
      <c r="I4" s="75"/>
      <c r="J4" s="75"/>
      <c r="K4" s="75"/>
    </row>
    <row r="5" spans="1:11" s="33" customFormat="1" ht="17.25" customHeight="1">
      <c r="A5" s="12"/>
      <c r="B5" s="30"/>
      <c r="C5" s="29"/>
      <c r="D5" s="29"/>
      <c r="E5" s="31" t="s">
        <v>8</v>
      </c>
      <c r="F5" s="14"/>
      <c r="G5" s="11"/>
      <c r="H5" s="44"/>
      <c r="I5" s="75"/>
      <c r="J5" s="75"/>
      <c r="K5" s="75"/>
    </row>
    <row r="6" spans="1:11" s="33" customFormat="1" ht="20.25" customHeight="1">
      <c r="A6" s="12"/>
      <c r="B6" s="30"/>
      <c r="C6" s="29"/>
      <c r="D6" s="29"/>
      <c r="E6" s="31" t="s">
        <v>213</v>
      </c>
      <c r="F6" s="14"/>
      <c r="G6" s="11"/>
      <c r="H6" s="44"/>
      <c r="I6" s="75"/>
      <c r="J6" s="75"/>
      <c r="K6" s="75"/>
    </row>
    <row r="7" spans="1:11" s="33" customFormat="1" hidden="1">
      <c r="A7" s="12"/>
      <c r="B7" s="30"/>
      <c r="C7" s="29"/>
      <c r="D7" s="29"/>
      <c r="E7" s="31"/>
      <c r="F7" s="14"/>
      <c r="G7" s="11"/>
      <c r="H7" s="44"/>
      <c r="I7" s="75"/>
      <c r="J7" s="75"/>
      <c r="K7" s="75"/>
    </row>
    <row r="8" spans="1:11" s="33" customFormat="1" ht="24.75" customHeight="1">
      <c r="A8" s="12"/>
      <c r="B8" s="30"/>
      <c r="C8" s="29"/>
      <c r="D8" s="31"/>
      <c r="E8" s="31" t="s">
        <v>143</v>
      </c>
      <c r="F8" s="14"/>
      <c r="G8" s="11"/>
      <c r="H8" s="44"/>
      <c r="I8" s="75"/>
      <c r="J8" s="75"/>
      <c r="K8" s="75"/>
    </row>
    <row r="9" spans="1:11" s="33" customFormat="1">
      <c r="A9" s="12"/>
      <c r="B9" s="30"/>
      <c r="C9" s="29"/>
      <c r="D9" s="31"/>
      <c r="E9" s="31" t="s">
        <v>8</v>
      </c>
      <c r="F9" s="14"/>
      <c r="G9" s="11"/>
      <c r="H9" s="44"/>
      <c r="I9" s="75"/>
      <c r="J9" s="75"/>
      <c r="K9" s="75"/>
    </row>
    <row r="10" spans="1:11" s="33" customFormat="1">
      <c r="A10" s="12"/>
      <c r="B10" s="30"/>
      <c r="C10" s="29"/>
      <c r="D10" s="31"/>
      <c r="E10" s="31" t="s">
        <v>142</v>
      </c>
      <c r="F10" s="14"/>
      <c r="G10" s="11"/>
      <c r="H10" s="44"/>
      <c r="I10" s="75"/>
      <c r="J10" s="75"/>
      <c r="K10" s="75"/>
    </row>
    <row r="11" spans="1:11" s="33" customFormat="1" ht="8.4499999999999993" customHeight="1">
      <c r="A11" s="12"/>
      <c r="B11" s="30"/>
      <c r="C11" s="13"/>
      <c r="D11" s="12"/>
      <c r="E11" s="12"/>
      <c r="F11" s="15"/>
      <c r="G11" s="35"/>
      <c r="H11" s="44"/>
      <c r="I11" s="75"/>
      <c r="J11" s="75"/>
      <c r="K11" s="75"/>
    </row>
    <row r="12" spans="1:11" s="33" customFormat="1">
      <c r="A12" s="110" t="s">
        <v>129</v>
      </c>
      <c r="B12" s="110"/>
      <c r="C12" s="110"/>
      <c r="D12" s="110"/>
      <c r="E12" s="110"/>
      <c r="F12" s="15"/>
      <c r="G12" s="35"/>
      <c r="H12" s="44"/>
      <c r="I12" s="75"/>
      <c r="J12" s="75"/>
      <c r="K12" s="75"/>
    </row>
    <row r="13" spans="1:11" s="33" customFormat="1" ht="4.1500000000000004" customHeight="1">
      <c r="A13" s="109"/>
      <c r="B13" s="109"/>
      <c r="C13" s="109"/>
      <c r="D13" s="109"/>
      <c r="E13" s="109"/>
      <c r="F13" s="15"/>
      <c r="G13" s="35"/>
      <c r="H13" s="44"/>
      <c r="I13" s="75"/>
      <c r="J13" s="75"/>
      <c r="K13" s="75"/>
    </row>
    <row r="14" spans="1:11" s="33" customFormat="1" ht="13.15" customHeight="1">
      <c r="A14" s="12"/>
      <c r="B14" s="30"/>
      <c r="C14" s="13"/>
      <c r="D14" s="16"/>
      <c r="E14" s="32" t="s">
        <v>70</v>
      </c>
      <c r="F14" s="15"/>
      <c r="G14" s="35"/>
      <c r="H14" s="44"/>
      <c r="I14" s="75"/>
      <c r="J14" s="75"/>
      <c r="K14" s="75"/>
    </row>
    <row r="15" spans="1:11" s="52" customFormat="1" ht="81.599999999999994" customHeight="1">
      <c r="A15" s="9" t="s">
        <v>12</v>
      </c>
      <c r="B15" s="9" t="s">
        <v>0</v>
      </c>
      <c r="C15" s="9" t="s">
        <v>1</v>
      </c>
      <c r="D15" s="9" t="s">
        <v>87</v>
      </c>
      <c r="E15" s="9" t="s">
        <v>3</v>
      </c>
      <c r="F15" s="17"/>
      <c r="G15" s="35"/>
      <c r="H15" s="44"/>
      <c r="I15" s="76"/>
      <c r="J15" s="76"/>
      <c r="K15" s="76"/>
    </row>
    <row r="16" spans="1:11" s="52" customFormat="1">
      <c r="A16" s="28">
        <v>1</v>
      </c>
      <c r="B16" s="28">
        <v>2</v>
      </c>
      <c r="C16" s="28">
        <v>3</v>
      </c>
      <c r="D16" s="28">
        <v>4</v>
      </c>
      <c r="E16" s="28">
        <v>5</v>
      </c>
      <c r="F16" s="17"/>
      <c r="G16" s="53"/>
      <c r="H16" s="44"/>
      <c r="I16" s="76"/>
      <c r="J16" s="76"/>
      <c r="K16" s="76"/>
    </row>
    <row r="17" spans="1:11" s="55" customFormat="1" ht="31.5">
      <c r="A17" s="1">
        <v>1</v>
      </c>
      <c r="B17" s="1" t="s">
        <v>27</v>
      </c>
      <c r="C17" s="2" t="s">
        <v>55</v>
      </c>
      <c r="D17" s="3">
        <v>75</v>
      </c>
      <c r="E17" s="1" t="s">
        <v>200</v>
      </c>
      <c r="F17" s="15"/>
      <c r="G17" s="54"/>
      <c r="H17" s="45"/>
      <c r="I17" s="77"/>
      <c r="J17" s="78"/>
      <c r="K17" s="78"/>
    </row>
    <row r="18" spans="1:11" s="55" customFormat="1" ht="31.5">
      <c r="A18" s="1">
        <v>1</v>
      </c>
      <c r="B18" s="1" t="s">
        <v>27</v>
      </c>
      <c r="C18" s="2" t="s">
        <v>13</v>
      </c>
      <c r="D18" s="3">
        <v>75</v>
      </c>
      <c r="E18" s="1" t="s">
        <v>200</v>
      </c>
      <c r="F18" s="15"/>
      <c r="G18" s="54"/>
      <c r="H18" s="46"/>
      <c r="I18" s="78"/>
      <c r="J18" s="78"/>
      <c r="K18" s="78"/>
    </row>
    <row r="19" spans="1:11" s="55" customFormat="1" ht="31.5">
      <c r="A19" s="1">
        <v>1</v>
      </c>
      <c r="B19" s="1" t="s">
        <v>27</v>
      </c>
      <c r="C19" s="2" t="s">
        <v>28</v>
      </c>
      <c r="D19" s="3">
        <v>75</v>
      </c>
      <c r="E19" s="1" t="s">
        <v>200</v>
      </c>
      <c r="F19" s="15"/>
      <c r="G19" s="54"/>
      <c r="H19" s="46"/>
      <c r="I19" s="78"/>
      <c r="J19" s="78"/>
      <c r="K19" s="78"/>
    </row>
    <row r="20" spans="1:11" s="55" customFormat="1" ht="31.5">
      <c r="A20" s="1">
        <v>1</v>
      </c>
      <c r="B20" s="1" t="s">
        <v>27</v>
      </c>
      <c r="C20" s="2" t="s">
        <v>88</v>
      </c>
      <c r="D20" s="3">
        <v>75</v>
      </c>
      <c r="E20" s="1" t="s">
        <v>200</v>
      </c>
      <c r="F20" s="15"/>
      <c r="G20" s="54"/>
      <c r="H20" s="46"/>
      <c r="I20" s="78"/>
      <c r="J20" s="78"/>
      <c r="K20" s="78"/>
    </row>
    <row r="21" spans="1:11" s="55" customFormat="1" ht="31.5">
      <c r="A21" s="1">
        <v>1</v>
      </c>
      <c r="B21" s="1" t="s">
        <v>27</v>
      </c>
      <c r="C21" s="2" t="s">
        <v>89</v>
      </c>
      <c r="D21" s="3">
        <v>75</v>
      </c>
      <c r="E21" s="1" t="s">
        <v>200</v>
      </c>
      <c r="F21" s="15"/>
      <c r="G21" s="54"/>
      <c r="H21" s="46"/>
      <c r="I21" s="78"/>
      <c r="J21" s="78"/>
      <c r="K21" s="78"/>
    </row>
    <row r="22" spans="1:11" s="55" customFormat="1" ht="31.5">
      <c r="A22" s="1">
        <v>1</v>
      </c>
      <c r="B22" s="1" t="s">
        <v>27</v>
      </c>
      <c r="C22" s="2" t="s">
        <v>90</v>
      </c>
      <c r="D22" s="3">
        <v>100</v>
      </c>
      <c r="E22" s="1" t="s">
        <v>200</v>
      </c>
      <c r="F22" s="15"/>
      <c r="G22" s="54"/>
      <c r="H22" s="46"/>
      <c r="I22" s="78"/>
      <c r="J22" s="78"/>
      <c r="K22" s="78"/>
    </row>
    <row r="23" spans="1:11" s="58" customFormat="1" ht="31.5">
      <c r="A23" s="1">
        <v>1</v>
      </c>
      <c r="B23" s="1" t="s">
        <v>27</v>
      </c>
      <c r="C23" s="2" t="s">
        <v>44</v>
      </c>
      <c r="D23" s="3">
        <v>75</v>
      </c>
      <c r="E23" s="1" t="s">
        <v>200</v>
      </c>
      <c r="F23" s="18"/>
      <c r="G23" s="56"/>
      <c r="H23" s="57"/>
      <c r="I23" s="79"/>
      <c r="J23" s="79"/>
      <c r="K23" s="79"/>
    </row>
    <row r="24" spans="1:11" s="55" customFormat="1" ht="31.5">
      <c r="A24" s="1">
        <v>1</v>
      </c>
      <c r="B24" s="1" t="s">
        <v>27</v>
      </c>
      <c r="C24" s="2" t="s">
        <v>91</v>
      </c>
      <c r="D24" s="3">
        <v>75</v>
      </c>
      <c r="E24" s="1" t="s">
        <v>200</v>
      </c>
      <c r="F24" s="15"/>
      <c r="G24" s="54"/>
      <c r="H24" s="45"/>
      <c r="I24" s="78"/>
      <c r="J24" s="78"/>
      <c r="K24" s="78"/>
    </row>
    <row r="25" spans="1:11" s="55" customFormat="1" ht="31.5">
      <c r="A25" s="1">
        <v>1</v>
      </c>
      <c r="B25" s="1" t="s">
        <v>27</v>
      </c>
      <c r="C25" s="2" t="s">
        <v>97</v>
      </c>
      <c r="D25" s="3">
        <v>75</v>
      </c>
      <c r="E25" s="1" t="s">
        <v>200</v>
      </c>
      <c r="F25" s="15"/>
      <c r="G25" s="54"/>
      <c r="H25" s="46"/>
      <c r="I25" s="78"/>
      <c r="J25" s="78"/>
      <c r="K25" s="78"/>
    </row>
    <row r="26" spans="1:11" s="55" customFormat="1" ht="31.5">
      <c r="A26" s="1">
        <v>1</v>
      </c>
      <c r="B26" s="1" t="s">
        <v>27</v>
      </c>
      <c r="C26" s="2" t="s">
        <v>195</v>
      </c>
      <c r="D26" s="3">
        <v>100</v>
      </c>
      <c r="E26" s="1" t="s">
        <v>200</v>
      </c>
      <c r="F26" s="15"/>
      <c r="G26" s="54"/>
      <c r="H26" s="46"/>
      <c r="I26" s="78"/>
      <c r="J26" s="78"/>
      <c r="K26" s="78"/>
    </row>
    <row r="27" spans="1:11" s="55" customFormat="1" ht="31.5">
      <c r="A27" s="1">
        <v>1</v>
      </c>
      <c r="B27" s="1" t="s">
        <v>27</v>
      </c>
      <c r="C27" s="2" t="s">
        <v>29</v>
      </c>
      <c r="D27" s="3">
        <v>100</v>
      </c>
      <c r="E27" s="1" t="s">
        <v>200</v>
      </c>
      <c r="F27" s="15"/>
      <c r="G27" s="54"/>
      <c r="H27" s="46"/>
      <c r="I27" s="78"/>
      <c r="J27" s="78"/>
      <c r="K27" s="78"/>
    </row>
    <row r="28" spans="1:11" s="55" customFormat="1" ht="31.5">
      <c r="A28" s="1">
        <v>1</v>
      </c>
      <c r="B28" s="1" t="s">
        <v>27</v>
      </c>
      <c r="C28" s="2" t="s">
        <v>99</v>
      </c>
      <c r="D28" s="3">
        <v>100</v>
      </c>
      <c r="E28" s="1" t="s">
        <v>200</v>
      </c>
      <c r="F28" s="15"/>
      <c r="G28" s="54"/>
      <c r="H28" s="46"/>
      <c r="I28" s="78"/>
      <c r="J28" s="78"/>
      <c r="K28" s="78"/>
    </row>
    <row r="29" spans="1:11" s="33" customFormat="1" ht="31.5">
      <c r="A29" s="1">
        <v>2</v>
      </c>
      <c r="B29" s="1" t="s">
        <v>5</v>
      </c>
      <c r="C29" s="2" t="s">
        <v>106</v>
      </c>
      <c r="D29" s="3">
        <v>600</v>
      </c>
      <c r="E29" s="1" t="s">
        <v>200</v>
      </c>
      <c r="F29" s="15"/>
      <c r="G29" s="35"/>
      <c r="H29" s="47"/>
      <c r="I29" s="80"/>
      <c r="J29" s="75"/>
      <c r="K29" s="75"/>
    </row>
    <row r="30" spans="1:11" s="33" customFormat="1" ht="31.5">
      <c r="A30" s="1">
        <v>2</v>
      </c>
      <c r="B30" s="1" t="s">
        <v>5</v>
      </c>
      <c r="C30" s="2" t="s">
        <v>114</v>
      </c>
      <c r="D30" s="3">
        <v>250</v>
      </c>
      <c r="E30" s="1" t="s">
        <v>200</v>
      </c>
      <c r="F30" s="15"/>
      <c r="G30" s="35"/>
      <c r="H30" s="44"/>
      <c r="I30" s="75"/>
      <c r="J30" s="75"/>
      <c r="K30" s="75"/>
    </row>
    <row r="31" spans="1:11" s="33" customFormat="1" ht="31.5">
      <c r="A31" s="1">
        <v>2</v>
      </c>
      <c r="B31" s="1" t="s">
        <v>5</v>
      </c>
      <c r="C31" s="2" t="s">
        <v>115</v>
      </c>
      <c r="D31" s="3">
        <v>50</v>
      </c>
      <c r="E31" s="1" t="s">
        <v>15</v>
      </c>
      <c r="F31" s="15"/>
      <c r="G31" s="35"/>
      <c r="H31" s="44"/>
      <c r="I31" s="81"/>
      <c r="J31" s="75"/>
      <c r="K31" s="75"/>
    </row>
    <row r="32" spans="1:11" s="33" customFormat="1" ht="31.5">
      <c r="A32" s="1">
        <v>2</v>
      </c>
      <c r="B32" s="1" t="s">
        <v>5</v>
      </c>
      <c r="C32" s="2" t="s">
        <v>107</v>
      </c>
      <c r="D32" s="3">
        <v>100</v>
      </c>
      <c r="E32" s="1" t="s">
        <v>200</v>
      </c>
      <c r="F32" s="15"/>
      <c r="G32" s="35"/>
      <c r="H32" s="44"/>
      <c r="I32" s="75"/>
      <c r="J32" s="75"/>
      <c r="K32" s="75"/>
    </row>
    <row r="33" spans="1:11" s="12" customFormat="1" ht="31.5">
      <c r="A33" s="1">
        <v>2</v>
      </c>
      <c r="B33" s="1" t="s">
        <v>36</v>
      </c>
      <c r="C33" s="2" t="s">
        <v>39</v>
      </c>
      <c r="D33" s="3">
        <f>200+100</f>
        <v>300</v>
      </c>
      <c r="E33" s="1" t="s">
        <v>200</v>
      </c>
      <c r="F33" s="15"/>
      <c r="G33" s="59"/>
      <c r="H33" s="60"/>
      <c r="I33" s="24"/>
      <c r="J33" s="24"/>
      <c r="K33" s="24"/>
    </row>
    <row r="34" spans="1:11" s="12" customFormat="1" ht="31.5">
      <c r="A34" s="1">
        <v>2</v>
      </c>
      <c r="B34" s="1" t="s">
        <v>36</v>
      </c>
      <c r="C34" s="2" t="s">
        <v>132</v>
      </c>
      <c r="D34" s="3">
        <f>-700+700</f>
        <v>0</v>
      </c>
      <c r="E34" s="1" t="s">
        <v>15</v>
      </c>
      <c r="F34" s="15"/>
      <c r="G34" s="59"/>
      <c r="H34" s="60"/>
      <c r="I34" s="24"/>
      <c r="J34" s="24"/>
      <c r="K34" s="24"/>
    </row>
    <row r="35" spans="1:11" s="12" customFormat="1" ht="31.5">
      <c r="A35" s="1">
        <v>2</v>
      </c>
      <c r="B35" s="1" t="s">
        <v>36</v>
      </c>
      <c r="C35" s="2" t="s">
        <v>131</v>
      </c>
      <c r="D35" s="3">
        <f>100+100</f>
        <v>200</v>
      </c>
      <c r="E35" s="1" t="s">
        <v>200</v>
      </c>
      <c r="F35" s="15"/>
      <c r="G35" s="59"/>
      <c r="H35" s="60"/>
      <c r="I35" s="24"/>
      <c r="J35" s="24"/>
      <c r="K35" s="24"/>
    </row>
    <row r="36" spans="1:11" s="12" customFormat="1" ht="31.5">
      <c r="A36" s="1">
        <v>2</v>
      </c>
      <c r="B36" s="1" t="s">
        <v>36</v>
      </c>
      <c r="C36" s="2" t="s">
        <v>266</v>
      </c>
      <c r="D36" s="3">
        <f>100</f>
        <v>100</v>
      </c>
      <c r="E36" s="1" t="s">
        <v>200</v>
      </c>
      <c r="F36" s="15"/>
      <c r="G36" s="59"/>
      <c r="H36" s="60"/>
      <c r="I36" s="24"/>
      <c r="J36" s="24"/>
      <c r="K36" s="24"/>
    </row>
    <row r="37" spans="1:11" s="33" customFormat="1" ht="31.5">
      <c r="A37" s="1">
        <v>2</v>
      </c>
      <c r="B37" s="1" t="s">
        <v>36</v>
      </c>
      <c r="C37" s="2" t="s">
        <v>245</v>
      </c>
      <c r="D37" s="3">
        <v>200</v>
      </c>
      <c r="E37" s="1" t="s">
        <v>200</v>
      </c>
      <c r="F37" s="15"/>
      <c r="G37" s="35"/>
      <c r="H37" s="44"/>
      <c r="I37" s="75"/>
      <c r="J37" s="75"/>
      <c r="K37" s="75"/>
    </row>
    <row r="38" spans="1:11" s="12" customFormat="1" ht="31.5">
      <c r="A38" s="1">
        <v>3</v>
      </c>
      <c r="B38" s="1" t="s">
        <v>36</v>
      </c>
      <c r="C38" s="2" t="s">
        <v>267</v>
      </c>
      <c r="D38" s="3">
        <v>100</v>
      </c>
      <c r="E38" s="1" t="s">
        <v>200</v>
      </c>
      <c r="F38" s="15"/>
      <c r="G38" s="59"/>
      <c r="H38" s="60"/>
      <c r="I38" s="24"/>
      <c r="J38" s="24"/>
      <c r="K38" s="24"/>
    </row>
    <row r="39" spans="1:11" s="33" customFormat="1" ht="31.5">
      <c r="A39" s="1">
        <v>2</v>
      </c>
      <c r="B39" s="1" t="s">
        <v>36</v>
      </c>
      <c r="C39" s="2" t="s">
        <v>130</v>
      </c>
      <c r="D39" s="3">
        <v>100</v>
      </c>
      <c r="E39" s="1" t="s">
        <v>200</v>
      </c>
      <c r="F39" s="15"/>
      <c r="G39" s="35"/>
      <c r="H39" s="44"/>
      <c r="I39" s="75"/>
      <c r="J39" s="75"/>
      <c r="K39" s="75"/>
    </row>
    <row r="40" spans="1:11" s="33" customFormat="1" ht="31.5">
      <c r="A40" s="1">
        <v>3</v>
      </c>
      <c r="B40" s="1" t="s">
        <v>60</v>
      </c>
      <c r="C40" s="2" t="s">
        <v>149</v>
      </c>
      <c r="D40" s="3">
        <v>290</v>
      </c>
      <c r="E40" s="1" t="s">
        <v>200</v>
      </c>
      <c r="F40" s="15"/>
      <c r="G40" s="35"/>
      <c r="H40" s="47"/>
      <c r="I40" s="80"/>
      <c r="J40" s="75"/>
      <c r="K40" s="75"/>
    </row>
    <row r="41" spans="1:11" s="33" customFormat="1" ht="31.5">
      <c r="A41" s="1">
        <v>3</v>
      </c>
      <c r="B41" s="1" t="s">
        <v>60</v>
      </c>
      <c r="C41" s="2" t="s">
        <v>148</v>
      </c>
      <c r="D41" s="3">
        <v>100</v>
      </c>
      <c r="E41" s="1" t="s">
        <v>200</v>
      </c>
      <c r="F41" s="15"/>
      <c r="G41" s="35"/>
      <c r="H41" s="47"/>
      <c r="I41" s="75"/>
      <c r="J41" s="75"/>
      <c r="K41" s="75"/>
    </row>
    <row r="42" spans="1:11" s="33" customFormat="1" ht="31.5">
      <c r="A42" s="1">
        <v>3</v>
      </c>
      <c r="B42" s="1" t="s">
        <v>60</v>
      </c>
      <c r="C42" s="2" t="s">
        <v>63</v>
      </c>
      <c r="D42" s="3">
        <v>260</v>
      </c>
      <c r="E42" s="1" t="s">
        <v>200</v>
      </c>
      <c r="F42" s="15"/>
      <c r="G42" s="35"/>
      <c r="H42" s="47"/>
      <c r="I42" s="75"/>
      <c r="J42" s="75"/>
      <c r="K42" s="75"/>
    </row>
    <row r="43" spans="1:11" s="33" customFormat="1" ht="31.5">
      <c r="A43" s="1">
        <v>3</v>
      </c>
      <c r="B43" s="1" t="s">
        <v>60</v>
      </c>
      <c r="C43" s="2" t="s">
        <v>150</v>
      </c>
      <c r="D43" s="3">
        <v>250</v>
      </c>
      <c r="E43" s="1" t="s">
        <v>200</v>
      </c>
      <c r="F43" s="15"/>
      <c r="G43" s="35"/>
      <c r="H43" s="47"/>
      <c r="I43" s="75"/>
      <c r="J43" s="75"/>
      <c r="K43" s="75"/>
    </row>
    <row r="44" spans="1:11" s="33" customFormat="1" ht="31.5">
      <c r="A44" s="1">
        <v>3</v>
      </c>
      <c r="B44" s="1" t="s">
        <v>60</v>
      </c>
      <c r="C44" s="2" t="s">
        <v>164</v>
      </c>
      <c r="D44" s="3">
        <v>100</v>
      </c>
      <c r="E44" s="1" t="s">
        <v>200</v>
      </c>
      <c r="F44" s="15"/>
      <c r="G44" s="35"/>
      <c r="H44" s="47"/>
      <c r="I44" s="75"/>
      <c r="J44" s="75"/>
      <c r="K44" s="75"/>
    </row>
    <row r="45" spans="1:11" s="33" customFormat="1" ht="31.5">
      <c r="A45" s="1">
        <v>3</v>
      </c>
      <c r="B45" s="1" t="s">
        <v>77</v>
      </c>
      <c r="C45" s="2" t="s">
        <v>209</v>
      </c>
      <c r="D45" s="3">
        <v>300</v>
      </c>
      <c r="E45" s="1" t="s">
        <v>200</v>
      </c>
      <c r="F45" s="15"/>
      <c r="G45" s="35"/>
      <c r="H45" s="47"/>
      <c r="I45" s="75"/>
      <c r="J45" s="75"/>
      <c r="K45" s="75"/>
    </row>
    <row r="46" spans="1:11" s="33" customFormat="1" ht="31.5">
      <c r="A46" s="1">
        <v>3</v>
      </c>
      <c r="B46" s="1" t="s">
        <v>77</v>
      </c>
      <c r="C46" s="2" t="s">
        <v>208</v>
      </c>
      <c r="D46" s="3">
        <v>300</v>
      </c>
      <c r="E46" s="1" t="s">
        <v>200</v>
      </c>
      <c r="F46" s="15"/>
      <c r="G46" s="35"/>
      <c r="H46" s="47"/>
      <c r="I46" s="75"/>
      <c r="J46" s="75"/>
      <c r="K46" s="75"/>
    </row>
    <row r="47" spans="1:11" s="33" customFormat="1" ht="31.5">
      <c r="A47" s="1">
        <v>3</v>
      </c>
      <c r="B47" s="1" t="s">
        <v>77</v>
      </c>
      <c r="C47" s="2" t="s">
        <v>270</v>
      </c>
      <c r="D47" s="3">
        <v>300</v>
      </c>
      <c r="E47" s="1" t="s">
        <v>200</v>
      </c>
      <c r="F47" s="15"/>
      <c r="G47" s="35"/>
      <c r="H47" s="47"/>
      <c r="I47" s="75"/>
      <c r="J47" s="75"/>
      <c r="K47" s="75"/>
    </row>
    <row r="48" spans="1:11" s="33" customFormat="1" ht="30.6" customHeight="1">
      <c r="A48" s="1">
        <v>3</v>
      </c>
      <c r="B48" s="1" t="s">
        <v>77</v>
      </c>
      <c r="C48" s="2" t="s">
        <v>271</v>
      </c>
      <c r="D48" s="3">
        <v>100</v>
      </c>
      <c r="E48" s="1" t="s">
        <v>9</v>
      </c>
      <c r="F48" s="15"/>
      <c r="G48" s="35"/>
      <c r="H48" s="47"/>
      <c r="I48" s="75"/>
      <c r="J48" s="75"/>
      <c r="K48" s="75"/>
    </row>
    <row r="49" spans="1:11" s="33" customFormat="1" ht="32.450000000000003" customHeight="1">
      <c r="A49" s="1">
        <v>3</v>
      </c>
      <c r="B49" s="1" t="s">
        <v>61</v>
      </c>
      <c r="C49" s="2" t="s">
        <v>62</v>
      </c>
      <c r="D49" s="3">
        <v>450</v>
      </c>
      <c r="E49" s="1" t="s">
        <v>200</v>
      </c>
      <c r="F49" s="19"/>
      <c r="G49" s="35"/>
      <c r="H49" s="47"/>
      <c r="I49" s="80"/>
      <c r="J49" s="75"/>
      <c r="K49" s="75"/>
    </row>
    <row r="50" spans="1:11" s="33" customFormat="1" ht="46.15" customHeight="1">
      <c r="A50" s="1">
        <v>3</v>
      </c>
      <c r="B50" s="1" t="s">
        <v>61</v>
      </c>
      <c r="C50" s="2" t="s">
        <v>229</v>
      </c>
      <c r="D50" s="3">
        <v>100</v>
      </c>
      <c r="E50" s="1" t="s">
        <v>204</v>
      </c>
      <c r="F50" s="19"/>
      <c r="G50" s="35"/>
      <c r="H50" s="44"/>
      <c r="I50" s="75"/>
      <c r="J50" s="75"/>
      <c r="K50" s="75"/>
    </row>
    <row r="51" spans="1:11" s="33" customFormat="1" ht="30.6" customHeight="1">
      <c r="A51" s="1">
        <v>3</v>
      </c>
      <c r="B51" s="1" t="s">
        <v>61</v>
      </c>
      <c r="C51" s="2" t="s">
        <v>57</v>
      </c>
      <c r="D51" s="3">
        <v>150</v>
      </c>
      <c r="E51" s="1" t="s">
        <v>200</v>
      </c>
      <c r="F51" s="19"/>
      <c r="G51" s="35"/>
      <c r="H51" s="44"/>
      <c r="I51" s="75"/>
      <c r="J51" s="75"/>
      <c r="K51" s="75"/>
    </row>
    <row r="52" spans="1:11" s="33" customFormat="1" ht="31.5">
      <c r="A52" s="1">
        <v>3</v>
      </c>
      <c r="B52" s="1" t="s">
        <v>61</v>
      </c>
      <c r="C52" s="2" t="s">
        <v>150</v>
      </c>
      <c r="D52" s="3">
        <v>6</v>
      </c>
      <c r="E52" s="1" t="s">
        <v>200</v>
      </c>
      <c r="F52" s="19"/>
      <c r="G52" s="35"/>
      <c r="H52" s="44"/>
      <c r="I52" s="75"/>
      <c r="J52" s="75"/>
      <c r="K52" s="75"/>
    </row>
    <row r="53" spans="1:11" s="33" customFormat="1" ht="31.5">
      <c r="A53" s="1">
        <v>3</v>
      </c>
      <c r="B53" s="1" t="s">
        <v>61</v>
      </c>
      <c r="C53" s="2" t="s">
        <v>180</v>
      </c>
      <c r="D53" s="3">
        <v>100</v>
      </c>
      <c r="E53" s="1" t="s">
        <v>200</v>
      </c>
      <c r="F53" s="19"/>
      <c r="G53" s="35"/>
      <c r="H53" s="44"/>
      <c r="I53" s="75"/>
      <c r="J53" s="75"/>
      <c r="K53" s="75"/>
    </row>
    <row r="54" spans="1:11" s="33" customFormat="1" ht="31.5">
      <c r="A54" s="1">
        <v>3</v>
      </c>
      <c r="B54" s="1" t="s">
        <v>61</v>
      </c>
      <c r="C54" s="2" t="s">
        <v>199</v>
      </c>
      <c r="D54" s="3">
        <v>80</v>
      </c>
      <c r="E54" s="1" t="s">
        <v>15</v>
      </c>
      <c r="F54" s="19"/>
      <c r="G54" s="35"/>
      <c r="H54" s="44"/>
      <c r="I54" s="75"/>
      <c r="J54" s="75"/>
      <c r="K54" s="75"/>
    </row>
    <row r="55" spans="1:11" s="33" customFormat="1" ht="31.5">
      <c r="A55" s="1">
        <v>4</v>
      </c>
      <c r="B55" s="1" t="s">
        <v>78</v>
      </c>
      <c r="C55" s="2" t="s">
        <v>211</v>
      </c>
      <c r="D55" s="3">
        <v>650</v>
      </c>
      <c r="E55" s="1" t="s">
        <v>200</v>
      </c>
      <c r="F55" s="19"/>
      <c r="G55" s="35"/>
      <c r="H55" s="44"/>
      <c r="I55" s="75"/>
      <c r="J55" s="75"/>
      <c r="K55" s="75"/>
    </row>
    <row r="56" spans="1:11" s="33" customFormat="1" ht="33.75" customHeight="1">
      <c r="A56" s="1">
        <v>4</v>
      </c>
      <c r="B56" s="1" t="s">
        <v>78</v>
      </c>
      <c r="C56" s="2" t="s">
        <v>212</v>
      </c>
      <c r="D56" s="3">
        <v>250</v>
      </c>
      <c r="E56" s="1" t="s">
        <v>200</v>
      </c>
      <c r="F56" s="19"/>
      <c r="G56" s="35"/>
      <c r="H56" s="44"/>
      <c r="I56" s="75"/>
      <c r="J56" s="75"/>
      <c r="K56" s="75"/>
    </row>
    <row r="57" spans="1:11" s="33" customFormat="1" ht="31.5">
      <c r="A57" s="1">
        <v>4</v>
      </c>
      <c r="B57" s="1" t="s">
        <v>78</v>
      </c>
      <c r="C57" s="2" t="s">
        <v>79</v>
      </c>
      <c r="D57" s="3">
        <v>100</v>
      </c>
      <c r="E57" s="1" t="s">
        <v>15</v>
      </c>
      <c r="F57" s="19"/>
      <c r="G57" s="35"/>
      <c r="H57" s="44"/>
      <c r="I57" s="75"/>
      <c r="J57" s="75"/>
      <c r="K57" s="75"/>
    </row>
    <row r="58" spans="1:11" s="33" customFormat="1" ht="31.15" customHeight="1">
      <c r="A58" s="1">
        <v>5</v>
      </c>
      <c r="B58" s="1" t="s">
        <v>18</v>
      </c>
      <c r="C58" s="2" t="s">
        <v>126</v>
      </c>
      <c r="D58" s="3">
        <v>40</v>
      </c>
      <c r="E58" s="1" t="s">
        <v>15</v>
      </c>
      <c r="F58" s="15"/>
      <c r="G58" s="35"/>
      <c r="H58" s="47"/>
      <c r="I58" s="75"/>
      <c r="J58" s="75"/>
      <c r="K58" s="75"/>
    </row>
    <row r="59" spans="1:11" s="33" customFormat="1" ht="31.5">
      <c r="A59" s="1">
        <v>5</v>
      </c>
      <c r="B59" s="1" t="s">
        <v>18</v>
      </c>
      <c r="C59" s="2" t="s">
        <v>269</v>
      </c>
      <c r="D59" s="3">
        <v>30</v>
      </c>
      <c r="E59" s="1" t="s">
        <v>15</v>
      </c>
      <c r="F59" s="15"/>
      <c r="G59" s="35"/>
      <c r="H59" s="48"/>
      <c r="I59" s="75"/>
      <c r="J59" s="75"/>
      <c r="K59" s="75"/>
    </row>
    <row r="60" spans="1:11" s="102" customFormat="1" ht="45" hidden="1" customHeight="1">
      <c r="A60" s="111">
        <v>5</v>
      </c>
      <c r="B60" s="111" t="s">
        <v>18</v>
      </c>
      <c r="C60" s="112" t="s">
        <v>128</v>
      </c>
      <c r="D60" s="113"/>
      <c r="E60" s="111" t="s">
        <v>71</v>
      </c>
      <c r="F60" s="98"/>
      <c r="G60" s="99"/>
      <c r="H60" s="100">
        <v>250</v>
      </c>
      <c r="I60" s="101"/>
      <c r="J60" s="101"/>
      <c r="K60" s="101"/>
    </row>
    <row r="61" spans="1:11" s="96" customFormat="1" ht="31.9" customHeight="1">
      <c r="A61" s="1">
        <v>5</v>
      </c>
      <c r="B61" s="1" t="s">
        <v>18</v>
      </c>
      <c r="C61" s="2" t="s">
        <v>257</v>
      </c>
      <c r="D61" s="3">
        <v>50</v>
      </c>
      <c r="E61" s="1" t="s">
        <v>200</v>
      </c>
      <c r="F61" s="93"/>
      <c r="G61" s="5"/>
      <c r="H61" s="97"/>
      <c r="I61" s="95"/>
      <c r="J61" s="95"/>
      <c r="K61" s="95"/>
    </row>
    <row r="62" spans="1:11" s="33" customFormat="1" ht="31.9" customHeight="1">
      <c r="A62" s="1">
        <v>5</v>
      </c>
      <c r="B62" s="1" t="s">
        <v>18</v>
      </c>
      <c r="C62" s="2" t="s">
        <v>140</v>
      </c>
      <c r="D62" s="3">
        <v>100</v>
      </c>
      <c r="E62" s="1" t="s">
        <v>50</v>
      </c>
      <c r="F62" s="15"/>
      <c r="G62" s="35"/>
      <c r="H62" s="47"/>
      <c r="I62" s="75"/>
      <c r="J62" s="75"/>
      <c r="K62" s="75"/>
    </row>
    <row r="63" spans="1:11" s="33" customFormat="1" ht="31.5">
      <c r="A63" s="1">
        <v>5</v>
      </c>
      <c r="B63" s="1" t="s">
        <v>18</v>
      </c>
      <c r="C63" s="2" t="s">
        <v>76</v>
      </c>
      <c r="D63" s="3">
        <v>30</v>
      </c>
      <c r="E63" s="1" t="s">
        <v>200</v>
      </c>
      <c r="F63" s="15"/>
      <c r="G63" s="35"/>
      <c r="H63" s="47"/>
      <c r="I63" s="75"/>
      <c r="J63" s="75"/>
      <c r="K63" s="75"/>
    </row>
    <row r="64" spans="1:11" s="96" customFormat="1" ht="33" customHeight="1">
      <c r="A64" s="1">
        <v>5</v>
      </c>
      <c r="B64" s="1" t="s">
        <v>18</v>
      </c>
      <c r="C64" s="2" t="s">
        <v>76</v>
      </c>
      <c r="D64" s="3">
        <v>50</v>
      </c>
      <c r="E64" s="1" t="s">
        <v>200</v>
      </c>
      <c r="F64" s="93"/>
      <c r="G64" s="5"/>
      <c r="H64" s="97"/>
      <c r="I64" s="95"/>
      <c r="J64" s="95"/>
      <c r="K64" s="95"/>
    </row>
    <row r="65" spans="1:11" s="33" customFormat="1" ht="31.5">
      <c r="A65" s="1">
        <v>5</v>
      </c>
      <c r="B65" s="1" t="s">
        <v>18</v>
      </c>
      <c r="C65" s="2" t="s">
        <v>40</v>
      </c>
      <c r="D65" s="3">
        <v>30</v>
      </c>
      <c r="E65" s="1" t="s">
        <v>200</v>
      </c>
      <c r="F65" s="15"/>
      <c r="G65" s="35"/>
      <c r="H65" s="47"/>
      <c r="I65" s="75"/>
      <c r="J65" s="75"/>
      <c r="K65" s="75"/>
    </row>
    <row r="66" spans="1:11" s="33" customFormat="1" ht="33.6" customHeight="1">
      <c r="A66" s="1">
        <v>5</v>
      </c>
      <c r="B66" s="1" t="s">
        <v>18</v>
      </c>
      <c r="C66" s="2" t="s">
        <v>20</v>
      </c>
      <c r="D66" s="3">
        <v>30</v>
      </c>
      <c r="E66" s="1" t="s">
        <v>200</v>
      </c>
      <c r="F66" s="15"/>
      <c r="G66" s="35"/>
      <c r="H66" s="47"/>
      <c r="I66" s="75"/>
      <c r="J66" s="75"/>
      <c r="K66" s="75"/>
    </row>
    <row r="67" spans="1:11" s="33" customFormat="1" ht="33.6" customHeight="1">
      <c r="A67" s="1">
        <v>5</v>
      </c>
      <c r="B67" s="1" t="s">
        <v>18</v>
      </c>
      <c r="C67" s="2" t="s">
        <v>48</v>
      </c>
      <c r="D67" s="3">
        <v>30</v>
      </c>
      <c r="E67" s="1" t="s">
        <v>200</v>
      </c>
      <c r="F67" s="15"/>
      <c r="G67" s="35"/>
      <c r="H67" s="47"/>
      <c r="I67" s="80"/>
      <c r="J67" s="75"/>
      <c r="K67" s="75"/>
    </row>
    <row r="68" spans="1:11" s="33" customFormat="1" ht="32.450000000000003" customHeight="1">
      <c r="A68" s="1">
        <v>5</v>
      </c>
      <c r="B68" s="1" t="s">
        <v>18</v>
      </c>
      <c r="C68" s="2" t="s">
        <v>19</v>
      </c>
      <c r="D68" s="3">
        <v>70</v>
      </c>
      <c r="E68" s="1" t="s">
        <v>200</v>
      </c>
      <c r="F68" s="15"/>
      <c r="G68" s="35"/>
      <c r="H68" s="44"/>
      <c r="I68" s="75"/>
      <c r="J68" s="75"/>
      <c r="K68" s="75"/>
    </row>
    <row r="69" spans="1:11" s="33" customFormat="1" ht="31.5">
      <c r="A69" s="1">
        <v>5</v>
      </c>
      <c r="B69" s="1" t="s">
        <v>18</v>
      </c>
      <c r="C69" s="2" t="s">
        <v>47</v>
      </c>
      <c r="D69" s="3">
        <v>70</v>
      </c>
      <c r="E69" s="1" t="s">
        <v>200</v>
      </c>
      <c r="F69" s="15"/>
      <c r="G69" s="35"/>
      <c r="H69" s="44"/>
      <c r="I69" s="75"/>
      <c r="J69" s="80"/>
      <c r="K69" s="75"/>
    </row>
    <row r="70" spans="1:11" s="33" customFormat="1" ht="31.5">
      <c r="A70" s="1">
        <v>5</v>
      </c>
      <c r="B70" s="1" t="s">
        <v>18</v>
      </c>
      <c r="C70" s="2" t="s">
        <v>259</v>
      </c>
      <c r="D70" s="3">
        <v>15.5</v>
      </c>
      <c r="E70" s="1" t="s">
        <v>200</v>
      </c>
      <c r="F70" s="15"/>
      <c r="G70" s="35"/>
      <c r="H70" s="44"/>
      <c r="I70" s="75"/>
      <c r="J70" s="80"/>
      <c r="K70" s="75"/>
    </row>
    <row r="71" spans="1:11" s="33" customFormat="1" ht="31.5">
      <c r="A71" s="1">
        <v>5</v>
      </c>
      <c r="B71" s="1" t="s">
        <v>18</v>
      </c>
      <c r="C71" s="2" t="s">
        <v>46</v>
      </c>
      <c r="D71" s="3">
        <v>70</v>
      </c>
      <c r="E71" s="1" t="s">
        <v>200</v>
      </c>
      <c r="F71" s="15"/>
      <c r="G71" s="35"/>
      <c r="H71" s="44"/>
      <c r="I71" s="75"/>
      <c r="J71" s="75"/>
      <c r="K71" s="75"/>
    </row>
    <row r="72" spans="1:11" s="33" customFormat="1" ht="31.5">
      <c r="A72" s="1">
        <v>5</v>
      </c>
      <c r="B72" s="1" t="s">
        <v>18</v>
      </c>
      <c r="C72" s="2" t="s">
        <v>260</v>
      </c>
      <c r="D72" s="3">
        <v>34.5</v>
      </c>
      <c r="E72" s="1" t="s">
        <v>200</v>
      </c>
      <c r="F72" s="15"/>
      <c r="G72" s="35"/>
      <c r="H72" s="44"/>
      <c r="I72" s="75"/>
      <c r="J72" s="75"/>
      <c r="K72" s="75"/>
    </row>
    <row r="73" spans="1:11" s="33" customFormat="1" ht="30.6" customHeight="1">
      <c r="A73" s="1">
        <v>5</v>
      </c>
      <c r="B73" s="1" t="s">
        <v>18</v>
      </c>
      <c r="C73" s="2" t="s">
        <v>127</v>
      </c>
      <c r="D73" s="3">
        <v>70</v>
      </c>
      <c r="E73" s="1" t="s">
        <v>200</v>
      </c>
      <c r="F73" s="15"/>
      <c r="G73" s="35"/>
      <c r="H73" s="47"/>
      <c r="I73" s="80"/>
      <c r="J73" s="75"/>
      <c r="K73" s="75"/>
    </row>
    <row r="74" spans="1:11" s="33" customFormat="1" ht="31.5">
      <c r="A74" s="1">
        <v>5</v>
      </c>
      <c r="B74" s="1" t="s">
        <v>18</v>
      </c>
      <c r="C74" s="2" t="s">
        <v>32</v>
      </c>
      <c r="D74" s="3">
        <v>30</v>
      </c>
      <c r="E74" s="1" t="s">
        <v>200</v>
      </c>
      <c r="F74" s="15"/>
      <c r="G74" s="35"/>
      <c r="H74" s="44"/>
      <c r="I74" s="75"/>
      <c r="J74" s="75"/>
      <c r="K74" s="75"/>
    </row>
    <row r="75" spans="1:11" s="33" customFormat="1" ht="31.5">
      <c r="A75" s="1">
        <v>5</v>
      </c>
      <c r="B75" s="1" t="s">
        <v>18</v>
      </c>
      <c r="C75" s="2" t="s">
        <v>258</v>
      </c>
      <c r="D75" s="3">
        <v>50</v>
      </c>
      <c r="E75" s="1" t="s">
        <v>200</v>
      </c>
      <c r="F75" s="15"/>
      <c r="G75" s="35"/>
      <c r="H75" s="44"/>
      <c r="I75" s="75"/>
      <c r="J75" s="75"/>
      <c r="K75" s="75"/>
    </row>
    <row r="76" spans="1:11" s="33" customFormat="1" ht="31.5">
      <c r="A76" s="1">
        <v>5</v>
      </c>
      <c r="B76" s="1" t="s">
        <v>18</v>
      </c>
      <c r="C76" s="2" t="s">
        <v>21</v>
      </c>
      <c r="D76" s="3">
        <v>38</v>
      </c>
      <c r="E76" s="1" t="s">
        <v>200</v>
      </c>
      <c r="F76" s="15"/>
      <c r="G76" s="35"/>
      <c r="H76" s="44"/>
      <c r="I76" s="75"/>
      <c r="J76" s="75"/>
      <c r="K76" s="75"/>
    </row>
    <row r="77" spans="1:11" s="33" customFormat="1" ht="31.5">
      <c r="A77" s="1">
        <v>5</v>
      </c>
      <c r="B77" s="1" t="s">
        <v>18</v>
      </c>
      <c r="C77" s="2" t="s">
        <v>261</v>
      </c>
      <c r="D77" s="3">
        <v>50</v>
      </c>
      <c r="E77" s="1" t="s">
        <v>200</v>
      </c>
      <c r="F77" s="15"/>
      <c r="G77" s="35"/>
      <c r="H77" s="44"/>
      <c r="I77" s="75"/>
      <c r="J77" s="75"/>
      <c r="K77" s="75"/>
    </row>
    <row r="78" spans="1:11" s="33" customFormat="1" ht="33" customHeight="1">
      <c r="A78" s="1">
        <v>5</v>
      </c>
      <c r="B78" s="1" t="s">
        <v>18</v>
      </c>
      <c r="C78" s="2" t="s">
        <v>166</v>
      </c>
      <c r="D78" s="3">
        <v>20</v>
      </c>
      <c r="E78" s="1" t="s">
        <v>9</v>
      </c>
      <c r="F78" s="15"/>
      <c r="G78" s="35"/>
      <c r="H78" s="44"/>
      <c r="I78" s="75"/>
      <c r="J78" s="75"/>
      <c r="K78" s="75"/>
    </row>
    <row r="79" spans="1:11" s="33" customFormat="1" ht="34.9" customHeight="1">
      <c r="A79" s="1">
        <v>5</v>
      </c>
      <c r="B79" s="1" t="s">
        <v>18</v>
      </c>
      <c r="C79" s="2" t="s">
        <v>167</v>
      </c>
      <c r="D79" s="3">
        <v>10</v>
      </c>
      <c r="E79" s="1" t="s">
        <v>9</v>
      </c>
      <c r="F79" s="15"/>
      <c r="G79" s="35"/>
      <c r="H79" s="44"/>
      <c r="I79" s="80"/>
      <c r="J79" s="75"/>
      <c r="K79" s="75"/>
    </row>
    <row r="80" spans="1:11" s="33" customFormat="1" ht="32.450000000000003" customHeight="1">
      <c r="A80" s="1">
        <v>5</v>
      </c>
      <c r="B80" s="1" t="s">
        <v>18</v>
      </c>
      <c r="C80" s="2" t="s">
        <v>272</v>
      </c>
      <c r="D80" s="3">
        <v>30</v>
      </c>
      <c r="E80" s="1" t="s">
        <v>9</v>
      </c>
      <c r="F80" s="15"/>
      <c r="G80" s="35"/>
      <c r="H80" s="44"/>
      <c r="I80" s="75"/>
      <c r="J80" s="75"/>
      <c r="K80" s="75"/>
    </row>
    <row r="81" spans="1:11" s="33" customFormat="1" ht="33.6" customHeight="1">
      <c r="A81" s="1">
        <v>5</v>
      </c>
      <c r="B81" s="1" t="s">
        <v>18</v>
      </c>
      <c r="C81" s="2" t="s">
        <v>125</v>
      </c>
      <c r="D81" s="3">
        <v>52</v>
      </c>
      <c r="E81" s="1" t="s">
        <v>9</v>
      </c>
      <c r="F81" s="15"/>
      <c r="G81" s="35"/>
      <c r="H81" s="44"/>
      <c r="I81" s="75"/>
      <c r="J81" s="75"/>
      <c r="K81" s="75"/>
    </row>
    <row r="82" spans="1:11" s="102" customFormat="1" ht="33.6" hidden="1" customHeight="1">
      <c r="A82" s="111">
        <v>5</v>
      </c>
      <c r="B82" s="111" t="s">
        <v>30</v>
      </c>
      <c r="C82" s="112" t="s">
        <v>128</v>
      </c>
      <c r="D82" s="113"/>
      <c r="E82" s="111" t="s">
        <v>144</v>
      </c>
      <c r="F82" s="98"/>
      <c r="G82" s="99"/>
      <c r="H82" s="103">
        <v>250</v>
      </c>
      <c r="I82" s="101"/>
      <c r="J82" s="101"/>
      <c r="K82" s="101"/>
    </row>
    <row r="83" spans="1:11" s="33" customFormat="1" ht="31.9" customHeight="1">
      <c r="A83" s="1">
        <v>5</v>
      </c>
      <c r="B83" s="1" t="s">
        <v>30</v>
      </c>
      <c r="C83" s="2" t="s">
        <v>269</v>
      </c>
      <c r="D83" s="3">
        <v>20</v>
      </c>
      <c r="E83" s="1" t="s">
        <v>15</v>
      </c>
      <c r="F83" s="15"/>
      <c r="G83" s="35"/>
      <c r="H83" s="44"/>
      <c r="I83" s="75"/>
      <c r="J83" s="75"/>
      <c r="K83" s="75"/>
    </row>
    <row r="84" spans="1:11" s="33" customFormat="1" ht="47.45" customHeight="1">
      <c r="A84" s="1">
        <v>5</v>
      </c>
      <c r="B84" s="1" t="s">
        <v>30</v>
      </c>
      <c r="C84" s="2" t="s">
        <v>152</v>
      </c>
      <c r="D84" s="3">
        <v>40</v>
      </c>
      <c r="E84" s="1" t="s">
        <v>15</v>
      </c>
      <c r="F84" s="15"/>
      <c r="G84" s="35"/>
      <c r="H84" s="44"/>
      <c r="I84" s="75"/>
      <c r="J84" s="75"/>
      <c r="K84" s="75"/>
    </row>
    <row r="85" spans="1:11" s="33" customFormat="1" ht="31.9" customHeight="1">
      <c r="A85" s="1">
        <v>5</v>
      </c>
      <c r="B85" s="1" t="s">
        <v>30</v>
      </c>
      <c r="C85" s="2" t="s">
        <v>257</v>
      </c>
      <c r="D85" s="3">
        <v>50</v>
      </c>
      <c r="E85" s="1" t="s">
        <v>200</v>
      </c>
      <c r="F85" s="15"/>
      <c r="G85" s="35"/>
      <c r="H85" s="44"/>
      <c r="I85" s="75"/>
      <c r="J85" s="75"/>
      <c r="K85" s="75"/>
    </row>
    <row r="86" spans="1:11" s="33" customFormat="1" ht="31.9" customHeight="1">
      <c r="A86" s="1">
        <v>5</v>
      </c>
      <c r="B86" s="1" t="s">
        <v>30</v>
      </c>
      <c r="C86" s="2" t="s">
        <v>76</v>
      </c>
      <c r="D86" s="3">
        <v>30</v>
      </c>
      <c r="E86" s="1" t="s">
        <v>200</v>
      </c>
      <c r="F86" s="15"/>
      <c r="G86" s="35"/>
      <c r="H86" s="44"/>
      <c r="I86" s="75"/>
      <c r="J86" s="75"/>
      <c r="K86" s="75"/>
    </row>
    <row r="87" spans="1:11" s="33" customFormat="1" ht="31.9" customHeight="1">
      <c r="A87" s="1">
        <v>5</v>
      </c>
      <c r="B87" s="1" t="s">
        <v>30</v>
      </c>
      <c r="C87" s="2" t="s">
        <v>76</v>
      </c>
      <c r="D87" s="3">
        <v>50</v>
      </c>
      <c r="E87" s="1" t="s">
        <v>200</v>
      </c>
      <c r="F87" s="15"/>
      <c r="G87" s="35"/>
      <c r="H87" s="44"/>
      <c r="I87" s="75"/>
      <c r="J87" s="75"/>
      <c r="K87" s="75"/>
    </row>
    <row r="88" spans="1:11" s="33" customFormat="1" ht="31.9" customHeight="1">
      <c r="A88" s="1">
        <v>5</v>
      </c>
      <c r="B88" s="1" t="s">
        <v>30</v>
      </c>
      <c r="C88" s="2" t="s">
        <v>74</v>
      </c>
      <c r="D88" s="3">
        <v>60</v>
      </c>
      <c r="E88" s="1" t="s">
        <v>200</v>
      </c>
      <c r="F88" s="15"/>
      <c r="G88" s="35"/>
      <c r="H88" s="44"/>
      <c r="I88" s="75"/>
      <c r="J88" s="75"/>
      <c r="K88" s="75"/>
    </row>
    <row r="89" spans="1:11" s="33" customFormat="1" ht="31.9" customHeight="1">
      <c r="A89" s="1">
        <v>5</v>
      </c>
      <c r="B89" s="1" t="s">
        <v>30</v>
      </c>
      <c r="C89" s="2" t="s">
        <v>259</v>
      </c>
      <c r="D89" s="3">
        <v>15.5</v>
      </c>
      <c r="E89" s="1" t="s">
        <v>200</v>
      </c>
      <c r="F89" s="15"/>
      <c r="G89" s="35"/>
      <c r="H89" s="44"/>
      <c r="I89" s="75"/>
      <c r="J89" s="75"/>
      <c r="K89" s="75"/>
    </row>
    <row r="90" spans="1:11" s="33" customFormat="1" ht="31.9" customHeight="1">
      <c r="A90" s="1">
        <v>5</v>
      </c>
      <c r="B90" s="1" t="s">
        <v>30</v>
      </c>
      <c r="C90" s="2" t="s">
        <v>19</v>
      </c>
      <c r="D90" s="3">
        <v>60</v>
      </c>
      <c r="E90" s="1" t="s">
        <v>200</v>
      </c>
      <c r="F90" s="15"/>
      <c r="G90" s="35"/>
      <c r="H90" s="44"/>
      <c r="I90" s="75"/>
      <c r="J90" s="75"/>
      <c r="K90" s="75"/>
    </row>
    <row r="91" spans="1:11" s="33" customFormat="1" ht="31.9" customHeight="1">
      <c r="A91" s="1">
        <v>5</v>
      </c>
      <c r="B91" s="1" t="s">
        <v>30</v>
      </c>
      <c r="C91" s="2" t="s">
        <v>17</v>
      </c>
      <c r="D91" s="3">
        <v>50</v>
      </c>
      <c r="E91" s="1" t="s">
        <v>200</v>
      </c>
      <c r="F91" s="15"/>
      <c r="G91" s="35"/>
      <c r="H91" s="44"/>
      <c r="I91" s="75"/>
      <c r="J91" s="75"/>
      <c r="K91" s="75"/>
    </row>
    <row r="92" spans="1:11" s="33" customFormat="1" ht="33.6" customHeight="1">
      <c r="A92" s="1">
        <v>5</v>
      </c>
      <c r="B92" s="1" t="s">
        <v>30</v>
      </c>
      <c r="C92" s="2" t="s">
        <v>40</v>
      </c>
      <c r="D92" s="3">
        <v>40</v>
      </c>
      <c r="E92" s="1" t="s">
        <v>200</v>
      </c>
      <c r="F92" s="15"/>
      <c r="G92" s="35"/>
      <c r="H92" s="44"/>
      <c r="I92" s="75"/>
      <c r="J92" s="75"/>
      <c r="K92" s="75"/>
    </row>
    <row r="93" spans="1:11" s="33" customFormat="1" ht="33.6" customHeight="1">
      <c r="A93" s="1">
        <v>5</v>
      </c>
      <c r="B93" s="1" t="s">
        <v>30</v>
      </c>
      <c r="C93" s="2" t="s">
        <v>75</v>
      </c>
      <c r="D93" s="3">
        <v>200</v>
      </c>
      <c r="E93" s="1" t="s">
        <v>200</v>
      </c>
      <c r="F93" s="15"/>
      <c r="G93" s="35"/>
      <c r="H93" s="44"/>
      <c r="I93" s="75"/>
      <c r="J93" s="75"/>
      <c r="K93" s="75"/>
    </row>
    <row r="94" spans="1:11" s="33" customFormat="1" ht="30.6" customHeight="1">
      <c r="A94" s="1">
        <v>5</v>
      </c>
      <c r="B94" s="1" t="s">
        <v>30</v>
      </c>
      <c r="C94" s="2" t="s">
        <v>32</v>
      </c>
      <c r="D94" s="3">
        <v>30</v>
      </c>
      <c r="E94" s="1" t="s">
        <v>200</v>
      </c>
      <c r="F94" s="15"/>
      <c r="G94" s="35"/>
      <c r="H94" s="44"/>
      <c r="I94" s="75"/>
      <c r="J94" s="75"/>
      <c r="K94" s="75"/>
    </row>
    <row r="95" spans="1:11" s="33" customFormat="1" ht="30.6" customHeight="1">
      <c r="A95" s="1">
        <v>5</v>
      </c>
      <c r="B95" s="1" t="s">
        <v>30</v>
      </c>
      <c r="C95" s="2" t="s">
        <v>258</v>
      </c>
      <c r="D95" s="3">
        <v>50</v>
      </c>
      <c r="E95" s="1" t="s">
        <v>200</v>
      </c>
      <c r="F95" s="15"/>
      <c r="G95" s="35"/>
      <c r="H95" s="44"/>
      <c r="I95" s="75"/>
      <c r="J95" s="75"/>
      <c r="K95" s="75"/>
    </row>
    <row r="96" spans="1:11" s="33" customFormat="1" ht="31.9" customHeight="1">
      <c r="A96" s="1">
        <v>5</v>
      </c>
      <c r="B96" s="1" t="s">
        <v>30</v>
      </c>
      <c r="C96" s="2" t="s">
        <v>45</v>
      </c>
      <c r="D96" s="3">
        <v>60</v>
      </c>
      <c r="E96" s="1" t="s">
        <v>200</v>
      </c>
      <c r="F96" s="15"/>
      <c r="G96" s="35"/>
      <c r="H96" s="44"/>
      <c r="I96" s="75"/>
      <c r="J96" s="75"/>
      <c r="K96" s="75"/>
    </row>
    <row r="97" spans="1:11" s="33" customFormat="1" ht="31.9" customHeight="1">
      <c r="A97" s="1">
        <v>5</v>
      </c>
      <c r="B97" s="1" t="s">
        <v>30</v>
      </c>
      <c r="C97" s="2" t="s">
        <v>261</v>
      </c>
      <c r="D97" s="3">
        <v>50</v>
      </c>
      <c r="E97" s="1" t="s">
        <v>200</v>
      </c>
      <c r="F97" s="15"/>
      <c r="G97" s="35"/>
      <c r="H97" s="44"/>
      <c r="I97" s="75"/>
      <c r="J97" s="75"/>
      <c r="K97" s="75"/>
    </row>
    <row r="98" spans="1:11" s="33" customFormat="1" ht="31.9" customHeight="1">
      <c r="A98" s="1">
        <v>5</v>
      </c>
      <c r="B98" s="1" t="s">
        <v>30</v>
      </c>
      <c r="C98" s="2" t="s">
        <v>73</v>
      </c>
      <c r="D98" s="3">
        <v>60</v>
      </c>
      <c r="E98" s="1" t="s">
        <v>200</v>
      </c>
      <c r="F98" s="15"/>
      <c r="G98" s="35"/>
      <c r="H98" s="44"/>
      <c r="I98" s="75"/>
      <c r="J98" s="75"/>
      <c r="K98" s="75"/>
    </row>
    <row r="99" spans="1:11" s="33" customFormat="1" ht="31.9" customHeight="1">
      <c r="A99" s="1">
        <v>5</v>
      </c>
      <c r="B99" s="1" t="s">
        <v>30</v>
      </c>
      <c r="C99" s="2" t="s">
        <v>260</v>
      </c>
      <c r="D99" s="3">
        <v>34.5</v>
      </c>
      <c r="E99" s="1" t="s">
        <v>200</v>
      </c>
      <c r="F99" s="15"/>
      <c r="G99" s="35"/>
      <c r="H99" s="44"/>
      <c r="I99" s="75"/>
      <c r="J99" s="75"/>
      <c r="K99" s="75"/>
    </row>
    <row r="100" spans="1:11" s="33" customFormat="1" ht="32.450000000000003" customHeight="1">
      <c r="A100" s="1">
        <v>5</v>
      </c>
      <c r="B100" s="1" t="s">
        <v>30</v>
      </c>
      <c r="C100" s="2" t="s">
        <v>163</v>
      </c>
      <c r="D100" s="3">
        <v>50</v>
      </c>
      <c r="E100" s="1" t="s">
        <v>9</v>
      </c>
      <c r="F100" s="15"/>
      <c r="G100" s="35"/>
      <c r="H100" s="44"/>
      <c r="I100" s="75"/>
      <c r="J100" s="75"/>
      <c r="K100" s="75"/>
    </row>
    <row r="101" spans="1:11" s="33" customFormat="1" ht="31.9" customHeight="1">
      <c r="A101" s="1">
        <v>5</v>
      </c>
      <c r="B101" s="1" t="s">
        <v>30</v>
      </c>
      <c r="C101" s="2" t="s">
        <v>162</v>
      </c>
      <c r="D101" s="3">
        <v>50</v>
      </c>
      <c r="E101" s="1" t="s">
        <v>9</v>
      </c>
      <c r="F101" s="15"/>
      <c r="G101" s="35"/>
      <c r="H101" s="44"/>
      <c r="I101" s="75"/>
      <c r="J101" s="75"/>
      <c r="K101" s="75"/>
    </row>
    <row r="102" spans="1:11" s="33" customFormat="1" ht="33" customHeight="1">
      <c r="A102" s="1">
        <v>6</v>
      </c>
      <c r="B102" s="1" t="s">
        <v>68</v>
      </c>
      <c r="C102" s="2" t="s">
        <v>221</v>
      </c>
      <c r="D102" s="3">
        <v>500</v>
      </c>
      <c r="E102" s="1" t="s">
        <v>200</v>
      </c>
      <c r="F102" s="15"/>
      <c r="G102" s="35"/>
      <c r="H102" s="44"/>
      <c r="I102" s="75"/>
      <c r="J102" s="75"/>
      <c r="K102" s="75"/>
    </row>
    <row r="103" spans="1:11" s="33" customFormat="1" ht="31.9" customHeight="1">
      <c r="A103" s="1">
        <v>6</v>
      </c>
      <c r="B103" s="1" t="s">
        <v>68</v>
      </c>
      <c r="C103" s="2" t="s">
        <v>234</v>
      </c>
      <c r="D103" s="3">
        <v>300</v>
      </c>
      <c r="E103" s="1" t="s">
        <v>200</v>
      </c>
      <c r="F103" s="15"/>
      <c r="G103" s="35"/>
      <c r="H103" s="44"/>
      <c r="I103" s="75"/>
      <c r="J103" s="75"/>
      <c r="K103" s="75"/>
    </row>
    <row r="104" spans="1:11" s="33" customFormat="1" ht="31.5">
      <c r="A104" s="1">
        <v>6</v>
      </c>
      <c r="B104" s="1" t="s">
        <v>68</v>
      </c>
      <c r="C104" s="2" t="s">
        <v>222</v>
      </c>
      <c r="D104" s="3">
        <v>100</v>
      </c>
      <c r="E104" s="1" t="s">
        <v>200</v>
      </c>
      <c r="F104" s="15"/>
      <c r="G104" s="35"/>
      <c r="H104" s="47"/>
      <c r="I104" s="80"/>
      <c r="J104" s="75"/>
      <c r="K104" s="75"/>
    </row>
    <row r="105" spans="1:11" s="33" customFormat="1" ht="33" customHeight="1">
      <c r="A105" s="1">
        <v>6</v>
      </c>
      <c r="B105" s="1" t="s">
        <v>68</v>
      </c>
      <c r="C105" s="2" t="s">
        <v>223</v>
      </c>
      <c r="D105" s="3">
        <v>40</v>
      </c>
      <c r="E105" s="1" t="s">
        <v>200</v>
      </c>
      <c r="F105" s="15"/>
      <c r="G105" s="35"/>
      <c r="H105" s="44"/>
      <c r="I105" s="75"/>
      <c r="J105" s="75"/>
      <c r="K105" s="75"/>
    </row>
    <row r="106" spans="1:11" s="33" customFormat="1" ht="46.15" customHeight="1">
      <c r="A106" s="1">
        <v>6</v>
      </c>
      <c r="B106" s="1" t="s">
        <v>68</v>
      </c>
      <c r="C106" s="2" t="s">
        <v>228</v>
      </c>
      <c r="D106" s="3">
        <v>60</v>
      </c>
      <c r="E106" s="1" t="s">
        <v>224</v>
      </c>
      <c r="F106" s="15"/>
      <c r="G106" s="35"/>
      <c r="H106" s="44"/>
      <c r="I106" s="75"/>
      <c r="J106" s="75"/>
      <c r="K106" s="75"/>
    </row>
    <row r="107" spans="1:11" s="33" customFormat="1" ht="31.9" customHeight="1">
      <c r="A107" s="1">
        <v>7</v>
      </c>
      <c r="B107" s="1" t="s">
        <v>64</v>
      </c>
      <c r="C107" s="2" t="s">
        <v>185</v>
      </c>
      <c r="D107" s="3">
        <v>100</v>
      </c>
      <c r="E107" s="1" t="s">
        <v>200</v>
      </c>
      <c r="F107" s="15"/>
      <c r="G107" s="35"/>
      <c r="H107" s="44"/>
      <c r="I107" s="75"/>
      <c r="J107" s="75"/>
      <c r="K107" s="75"/>
    </row>
    <row r="108" spans="1:11" s="6" customFormat="1" ht="31.9" customHeight="1">
      <c r="A108" s="1">
        <v>7</v>
      </c>
      <c r="B108" s="1" t="s">
        <v>64</v>
      </c>
      <c r="C108" s="2" t="s">
        <v>65</v>
      </c>
      <c r="D108" s="3">
        <v>100</v>
      </c>
      <c r="E108" s="1" t="s">
        <v>200</v>
      </c>
      <c r="F108" s="15"/>
      <c r="G108" s="35"/>
      <c r="H108" s="47"/>
      <c r="I108" s="80"/>
      <c r="J108" s="82"/>
      <c r="K108" s="82"/>
    </row>
    <row r="109" spans="1:11" s="6" customFormat="1" ht="31.9" customHeight="1">
      <c r="A109" s="1">
        <v>7</v>
      </c>
      <c r="B109" s="1" t="s">
        <v>64</v>
      </c>
      <c r="C109" s="2" t="s">
        <v>196</v>
      </c>
      <c r="D109" s="3">
        <v>60</v>
      </c>
      <c r="E109" s="1" t="s">
        <v>200</v>
      </c>
      <c r="F109" s="15"/>
      <c r="G109" s="35"/>
      <c r="H109" s="47"/>
      <c r="I109" s="80"/>
      <c r="J109" s="82"/>
      <c r="K109" s="82"/>
    </row>
    <row r="110" spans="1:11" s="6" customFormat="1" ht="31.5">
      <c r="A110" s="1">
        <v>7</v>
      </c>
      <c r="B110" s="1" t="s">
        <v>64</v>
      </c>
      <c r="C110" s="2" t="s">
        <v>186</v>
      </c>
      <c r="D110" s="3">
        <v>100</v>
      </c>
      <c r="E110" s="1" t="s">
        <v>200</v>
      </c>
      <c r="F110" s="15"/>
      <c r="G110" s="35"/>
      <c r="H110" s="44"/>
      <c r="I110" s="75"/>
      <c r="J110" s="82"/>
      <c r="K110" s="82"/>
    </row>
    <row r="111" spans="1:11" s="6" customFormat="1" ht="31.5">
      <c r="A111" s="1">
        <v>7</v>
      </c>
      <c r="B111" s="1" t="s">
        <v>64</v>
      </c>
      <c r="C111" s="2" t="s">
        <v>66</v>
      </c>
      <c r="D111" s="3">
        <v>70</v>
      </c>
      <c r="E111" s="1" t="s">
        <v>200</v>
      </c>
      <c r="F111" s="15"/>
      <c r="G111" s="35"/>
      <c r="H111" s="44"/>
      <c r="I111" s="75"/>
      <c r="J111" s="82"/>
      <c r="K111" s="82"/>
    </row>
    <row r="112" spans="1:11" s="6" customFormat="1" ht="31.5">
      <c r="A112" s="1">
        <v>7</v>
      </c>
      <c r="B112" s="1" t="s">
        <v>64</v>
      </c>
      <c r="C112" s="2" t="s">
        <v>187</v>
      </c>
      <c r="D112" s="3">
        <v>50</v>
      </c>
      <c r="E112" s="1" t="s">
        <v>200</v>
      </c>
      <c r="F112" s="15"/>
      <c r="G112" s="35"/>
      <c r="H112" s="44"/>
      <c r="I112" s="75"/>
      <c r="J112" s="82"/>
      <c r="K112" s="82"/>
    </row>
    <row r="113" spans="1:11" s="6" customFormat="1" ht="31.5">
      <c r="A113" s="1">
        <v>7</v>
      </c>
      <c r="B113" s="1" t="s">
        <v>64</v>
      </c>
      <c r="C113" s="2" t="s">
        <v>188</v>
      </c>
      <c r="D113" s="3">
        <v>100</v>
      </c>
      <c r="E113" s="1" t="s">
        <v>200</v>
      </c>
      <c r="F113" s="15"/>
      <c r="G113" s="35"/>
      <c r="H113" s="44"/>
      <c r="I113" s="75"/>
      <c r="J113" s="82"/>
      <c r="K113" s="82"/>
    </row>
    <row r="114" spans="1:11" s="6" customFormat="1" ht="31.5">
      <c r="A114" s="1">
        <v>7</v>
      </c>
      <c r="B114" s="1" t="s">
        <v>64</v>
      </c>
      <c r="C114" s="2" t="s">
        <v>181</v>
      </c>
      <c r="D114" s="3">
        <v>100</v>
      </c>
      <c r="E114" s="1" t="s">
        <v>200</v>
      </c>
      <c r="F114" s="15"/>
      <c r="G114" s="35"/>
      <c r="H114" s="44"/>
      <c r="I114" s="75"/>
      <c r="J114" s="82"/>
      <c r="K114" s="82"/>
    </row>
    <row r="115" spans="1:11" s="6" customFormat="1" ht="31.5">
      <c r="A115" s="1">
        <v>7</v>
      </c>
      <c r="B115" s="1" t="s">
        <v>64</v>
      </c>
      <c r="C115" s="2" t="s">
        <v>184</v>
      </c>
      <c r="D115" s="3">
        <v>100</v>
      </c>
      <c r="E115" s="1" t="s">
        <v>200</v>
      </c>
      <c r="F115" s="15"/>
      <c r="G115" s="35"/>
      <c r="H115" s="44"/>
      <c r="I115" s="75"/>
      <c r="J115" s="82"/>
      <c r="K115" s="82"/>
    </row>
    <row r="116" spans="1:11" s="6" customFormat="1" ht="31.5">
      <c r="A116" s="1">
        <v>7</v>
      </c>
      <c r="B116" s="1" t="s">
        <v>64</v>
      </c>
      <c r="C116" s="2" t="s">
        <v>183</v>
      </c>
      <c r="D116" s="3">
        <v>100</v>
      </c>
      <c r="E116" s="1" t="s">
        <v>200</v>
      </c>
      <c r="F116" s="7"/>
      <c r="G116" s="8"/>
      <c r="H116" s="44"/>
      <c r="I116" s="75"/>
      <c r="J116" s="82"/>
      <c r="K116" s="82"/>
    </row>
    <row r="117" spans="1:11" s="6" customFormat="1" ht="32.450000000000003" customHeight="1">
      <c r="A117" s="1">
        <v>7</v>
      </c>
      <c r="B117" s="1" t="s">
        <v>64</v>
      </c>
      <c r="C117" s="2" t="s">
        <v>182</v>
      </c>
      <c r="D117" s="3">
        <v>50</v>
      </c>
      <c r="E117" s="1" t="s">
        <v>9</v>
      </c>
      <c r="F117" s="7"/>
      <c r="G117" s="8"/>
      <c r="H117" s="44"/>
      <c r="I117" s="75"/>
      <c r="J117" s="82"/>
      <c r="K117" s="82"/>
    </row>
    <row r="118" spans="1:11" s="6" customFormat="1" ht="32.450000000000003" customHeight="1">
      <c r="A118" s="1">
        <v>8</v>
      </c>
      <c r="B118" s="1" t="s">
        <v>84</v>
      </c>
      <c r="C118" s="2" t="s">
        <v>230</v>
      </c>
      <c r="D118" s="3">
        <v>350</v>
      </c>
      <c r="E118" s="1" t="s">
        <v>200</v>
      </c>
      <c r="F118" s="7"/>
      <c r="G118" s="8"/>
      <c r="H118" s="44"/>
      <c r="I118" s="75"/>
      <c r="J118" s="82"/>
      <c r="K118" s="82"/>
    </row>
    <row r="119" spans="1:11" s="6" customFormat="1" ht="32.450000000000003" customHeight="1">
      <c r="A119" s="1">
        <v>8</v>
      </c>
      <c r="B119" s="1" t="s">
        <v>84</v>
      </c>
      <c r="C119" s="2" t="s">
        <v>231</v>
      </c>
      <c r="D119" s="3">
        <v>140</v>
      </c>
      <c r="E119" s="1" t="s">
        <v>200</v>
      </c>
      <c r="F119" s="7"/>
      <c r="G119" s="8"/>
      <c r="H119" s="47"/>
      <c r="I119" s="75"/>
      <c r="J119" s="82"/>
      <c r="K119" s="82"/>
    </row>
    <row r="120" spans="1:11" s="6" customFormat="1" ht="32.450000000000003" customHeight="1">
      <c r="A120" s="1">
        <v>8</v>
      </c>
      <c r="B120" s="1" t="s">
        <v>84</v>
      </c>
      <c r="C120" s="2" t="s">
        <v>232</v>
      </c>
      <c r="D120" s="3">
        <v>50</v>
      </c>
      <c r="E120" s="1" t="s">
        <v>200</v>
      </c>
      <c r="F120" s="7"/>
      <c r="G120" s="8"/>
      <c r="H120" s="44"/>
      <c r="I120" s="75"/>
      <c r="J120" s="82"/>
      <c r="K120" s="82"/>
    </row>
    <row r="121" spans="1:11" s="6" customFormat="1" ht="32.450000000000003" customHeight="1">
      <c r="A121" s="1">
        <v>8</v>
      </c>
      <c r="B121" s="1" t="s">
        <v>84</v>
      </c>
      <c r="C121" s="2" t="s">
        <v>265</v>
      </c>
      <c r="D121" s="3">
        <v>160</v>
      </c>
      <c r="E121" s="1" t="s">
        <v>200</v>
      </c>
      <c r="F121" s="7"/>
      <c r="G121" s="8"/>
      <c r="H121" s="44"/>
      <c r="I121" s="75"/>
      <c r="J121" s="82"/>
      <c r="K121" s="82"/>
    </row>
    <row r="122" spans="1:11" s="6" customFormat="1" ht="32.450000000000003" customHeight="1">
      <c r="A122" s="1">
        <v>8</v>
      </c>
      <c r="B122" s="1" t="s">
        <v>84</v>
      </c>
      <c r="C122" s="2" t="s">
        <v>253</v>
      </c>
      <c r="D122" s="3">
        <v>200</v>
      </c>
      <c r="E122" s="1" t="s">
        <v>200</v>
      </c>
      <c r="F122" s="7"/>
      <c r="G122" s="8"/>
      <c r="H122" s="44"/>
      <c r="I122" s="75"/>
      <c r="J122" s="82"/>
      <c r="K122" s="82"/>
    </row>
    <row r="123" spans="1:11" s="6" customFormat="1" ht="32.450000000000003" customHeight="1">
      <c r="A123" s="1">
        <v>8</v>
      </c>
      <c r="B123" s="1" t="s">
        <v>84</v>
      </c>
      <c r="C123" s="2" t="s">
        <v>233</v>
      </c>
      <c r="D123" s="3">
        <v>100</v>
      </c>
      <c r="E123" s="1" t="s">
        <v>200</v>
      </c>
      <c r="F123" s="7"/>
      <c r="G123" s="8"/>
      <c r="H123" s="44"/>
      <c r="I123" s="75"/>
      <c r="J123" s="82"/>
      <c r="K123" s="82"/>
    </row>
    <row r="124" spans="1:11" s="6" customFormat="1" ht="31.5">
      <c r="A124" s="1">
        <v>9</v>
      </c>
      <c r="B124" s="1" t="s">
        <v>34</v>
      </c>
      <c r="C124" s="2" t="s">
        <v>147</v>
      </c>
      <c r="D124" s="3">
        <v>150</v>
      </c>
      <c r="E124" s="1" t="s">
        <v>200</v>
      </c>
      <c r="F124" s="7"/>
      <c r="G124" s="8"/>
      <c r="H124" s="44"/>
      <c r="I124" s="75"/>
      <c r="J124" s="82"/>
      <c r="K124" s="82"/>
    </row>
    <row r="125" spans="1:11" s="6" customFormat="1" ht="31.5">
      <c r="A125" s="1">
        <v>9</v>
      </c>
      <c r="B125" s="1" t="s">
        <v>34</v>
      </c>
      <c r="C125" s="2" t="s">
        <v>168</v>
      </c>
      <c r="D125" s="3">
        <v>350</v>
      </c>
      <c r="E125" s="1" t="s">
        <v>200</v>
      </c>
      <c r="F125" s="15"/>
      <c r="G125" s="35"/>
      <c r="H125" s="47"/>
      <c r="I125" s="80"/>
      <c r="J125" s="82"/>
      <c r="K125" s="82"/>
    </row>
    <row r="126" spans="1:11" s="6" customFormat="1" ht="31.5">
      <c r="A126" s="1">
        <v>9</v>
      </c>
      <c r="B126" s="1" t="s">
        <v>34</v>
      </c>
      <c r="C126" s="2" t="s">
        <v>49</v>
      </c>
      <c r="D126" s="3">
        <v>250</v>
      </c>
      <c r="E126" s="1" t="s">
        <v>200</v>
      </c>
      <c r="F126" s="15"/>
      <c r="G126" s="35"/>
      <c r="H126" s="44"/>
      <c r="I126" s="75"/>
      <c r="J126" s="82"/>
      <c r="K126" s="82"/>
    </row>
    <row r="127" spans="1:11" s="6" customFormat="1" ht="31.5">
      <c r="A127" s="1">
        <v>9</v>
      </c>
      <c r="B127" s="1" t="s">
        <v>34</v>
      </c>
      <c r="C127" s="2" t="s">
        <v>145</v>
      </c>
      <c r="D127" s="3">
        <v>130</v>
      </c>
      <c r="E127" s="1" t="s">
        <v>200</v>
      </c>
      <c r="F127" s="7"/>
      <c r="G127" s="8"/>
      <c r="H127" s="44"/>
      <c r="I127" s="75"/>
      <c r="J127" s="82"/>
      <c r="K127" s="82"/>
    </row>
    <row r="128" spans="1:11" s="6" customFormat="1" ht="31.5">
      <c r="A128" s="1">
        <v>9</v>
      </c>
      <c r="B128" s="1" t="s">
        <v>34</v>
      </c>
      <c r="C128" s="2" t="s">
        <v>146</v>
      </c>
      <c r="D128" s="3">
        <f>-12+120</f>
        <v>108</v>
      </c>
      <c r="E128" s="1" t="s">
        <v>200</v>
      </c>
      <c r="F128" s="15"/>
      <c r="G128" s="35"/>
      <c r="H128" s="44"/>
      <c r="I128" s="75"/>
      <c r="J128" s="82"/>
      <c r="K128" s="82"/>
    </row>
    <row r="129" spans="1:11" s="6" customFormat="1" ht="63">
      <c r="A129" s="1">
        <v>9</v>
      </c>
      <c r="B129" s="1" t="s">
        <v>34</v>
      </c>
      <c r="C129" s="2" t="s">
        <v>189</v>
      </c>
      <c r="D129" s="3">
        <v>12</v>
      </c>
      <c r="E129" s="1" t="s">
        <v>200</v>
      </c>
      <c r="F129" s="15"/>
      <c r="G129" s="35"/>
      <c r="H129" s="44"/>
      <c r="I129" s="75"/>
      <c r="J129" s="82"/>
      <c r="K129" s="82"/>
    </row>
    <row r="130" spans="1:11" s="12" customFormat="1" ht="30" customHeight="1">
      <c r="A130" s="1">
        <v>10</v>
      </c>
      <c r="B130" s="1" t="s">
        <v>23</v>
      </c>
      <c r="C130" s="2" t="s">
        <v>98</v>
      </c>
      <c r="D130" s="3">
        <v>100</v>
      </c>
      <c r="E130" s="1" t="s">
        <v>200</v>
      </c>
      <c r="F130" s="15"/>
      <c r="G130" s="59"/>
      <c r="H130" s="60"/>
      <c r="I130" s="24"/>
      <c r="J130" s="24"/>
      <c r="K130" s="24"/>
    </row>
    <row r="131" spans="1:11" s="12" customFormat="1" ht="33" customHeight="1">
      <c r="A131" s="1">
        <v>10</v>
      </c>
      <c r="B131" s="1" t="s">
        <v>23</v>
      </c>
      <c r="C131" s="2" t="s">
        <v>133</v>
      </c>
      <c r="D131" s="3">
        <v>500</v>
      </c>
      <c r="E131" s="1" t="s">
        <v>10</v>
      </c>
      <c r="F131" s="15"/>
      <c r="G131" s="59"/>
      <c r="H131" s="60"/>
      <c r="I131" s="24"/>
      <c r="J131" s="24"/>
      <c r="K131" s="24"/>
    </row>
    <row r="132" spans="1:11" s="33" customFormat="1" ht="31.5">
      <c r="A132" s="1">
        <v>10</v>
      </c>
      <c r="B132" s="1" t="s">
        <v>23</v>
      </c>
      <c r="C132" s="2" t="s">
        <v>72</v>
      </c>
      <c r="D132" s="3">
        <f>-47.8+300</f>
        <v>252.2</v>
      </c>
      <c r="E132" s="1" t="s">
        <v>10</v>
      </c>
      <c r="F132" s="15"/>
      <c r="G132" s="35"/>
      <c r="H132" s="44"/>
      <c r="I132" s="75"/>
      <c r="J132" s="75"/>
      <c r="K132" s="75"/>
    </row>
    <row r="133" spans="1:11" s="43" customFormat="1" ht="31.5">
      <c r="A133" s="1">
        <v>10</v>
      </c>
      <c r="B133" s="1" t="s">
        <v>23</v>
      </c>
      <c r="C133" s="2" t="s">
        <v>241</v>
      </c>
      <c r="D133" s="3">
        <v>47.8</v>
      </c>
      <c r="E133" s="1" t="s">
        <v>10</v>
      </c>
      <c r="F133" s="41"/>
      <c r="G133" s="42"/>
      <c r="H133" s="49"/>
      <c r="I133" s="81"/>
      <c r="J133" s="81"/>
      <c r="K133" s="81"/>
    </row>
    <row r="134" spans="1:11" s="33" customFormat="1" ht="32.25" customHeight="1">
      <c r="A134" s="1">
        <v>10</v>
      </c>
      <c r="B134" s="1" t="s">
        <v>23</v>
      </c>
      <c r="C134" s="2" t="s">
        <v>118</v>
      </c>
      <c r="D134" s="3">
        <v>100</v>
      </c>
      <c r="E134" s="1" t="s">
        <v>9</v>
      </c>
      <c r="F134" s="15"/>
      <c r="G134" s="35"/>
      <c r="H134" s="44"/>
      <c r="I134" s="75"/>
      <c r="J134" s="75"/>
      <c r="K134" s="75"/>
    </row>
    <row r="135" spans="1:11" s="61" customFormat="1" ht="30.6" customHeight="1">
      <c r="A135" s="1">
        <v>11</v>
      </c>
      <c r="B135" s="1" t="s">
        <v>42</v>
      </c>
      <c r="C135" s="2" t="s">
        <v>207</v>
      </c>
      <c r="D135" s="3">
        <v>300</v>
      </c>
      <c r="E135" s="1" t="s">
        <v>200</v>
      </c>
      <c r="F135" s="15"/>
      <c r="G135" s="35"/>
      <c r="H135" s="44"/>
      <c r="I135" s="83"/>
      <c r="J135" s="83"/>
      <c r="K135" s="83"/>
    </row>
    <row r="136" spans="1:11" s="33" customFormat="1" ht="46.15" customHeight="1">
      <c r="A136" s="1">
        <v>11</v>
      </c>
      <c r="B136" s="1" t="s">
        <v>42</v>
      </c>
      <c r="C136" s="2" t="s">
        <v>171</v>
      </c>
      <c r="D136" s="3">
        <v>300</v>
      </c>
      <c r="E136" s="1" t="s">
        <v>200</v>
      </c>
      <c r="F136" s="15"/>
      <c r="G136" s="35"/>
      <c r="H136" s="44"/>
      <c r="I136" s="75"/>
      <c r="J136" s="75"/>
      <c r="K136" s="75"/>
    </row>
    <row r="137" spans="1:11" s="64" customFormat="1" ht="31.5">
      <c r="A137" s="36">
        <v>11</v>
      </c>
      <c r="B137" s="36" t="s">
        <v>42</v>
      </c>
      <c r="C137" s="34" t="s">
        <v>197</v>
      </c>
      <c r="D137" s="37">
        <v>80</v>
      </c>
      <c r="E137" s="36" t="s">
        <v>200</v>
      </c>
      <c r="F137" s="38"/>
      <c r="G137" s="62"/>
      <c r="H137" s="63"/>
      <c r="I137" s="84"/>
      <c r="J137" s="84"/>
      <c r="K137" s="84"/>
    </row>
    <row r="138" spans="1:11" s="64" customFormat="1" ht="31.5">
      <c r="A138" s="1">
        <v>11</v>
      </c>
      <c r="B138" s="1" t="s">
        <v>42</v>
      </c>
      <c r="C138" s="2" t="s">
        <v>206</v>
      </c>
      <c r="D138" s="3">
        <v>20</v>
      </c>
      <c r="E138" s="1" t="s">
        <v>200</v>
      </c>
      <c r="F138" s="38"/>
      <c r="G138" s="62"/>
      <c r="H138" s="63"/>
      <c r="I138" s="84"/>
      <c r="J138" s="84"/>
      <c r="K138" s="84"/>
    </row>
    <row r="139" spans="1:11" s="33" customFormat="1" ht="31.9" customHeight="1">
      <c r="A139" s="1">
        <v>11</v>
      </c>
      <c r="B139" s="1" t="s">
        <v>42</v>
      </c>
      <c r="C139" s="2" t="s">
        <v>172</v>
      </c>
      <c r="D139" s="3">
        <v>100</v>
      </c>
      <c r="E139" s="1" t="s">
        <v>9</v>
      </c>
      <c r="F139" s="15"/>
      <c r="G139" s="35"/>
      <c r="H139" s="44"/>
      <c r="I139" s="75"/>
      <c r="J139" s="75"/>
      <c r="K139" s="75"/>
    </row>
    <row r="140" spans="1:11" s="43" customFormat="1" ht="31.9" customHeight="1">
      <c r="A140" s="1">
        <v>11</v>
      </c>
      <c r="B140" s="1" t="s">
        <v>42</v>
      </c>
      <c r="C140" s="2" t="s">
        <v>235</v>
      </c>
      <c r="D140" s="3">
        <v>150</v>
      </c>
      <c r="E140" s="1" t="s">
        <v>200</v>
      </c>
      <c r="F140" s="41"/>
      <c r="G140" s="42"/>
      <c r="H140" s="49"/>
      <c r="I140" s="81"/>
      <c r="J140" s="81"/>
      <c r="K140" s="81"/>
    </row>
    <row r="141" spans="1:11" s="33" customFormat="1" ht="46.15" customHeight="1">
      <c r="A141" s="1">
        <v>12</v>
      </c>
      <c r="B141" s="1" t="s">
        <v>33</v>
      </c>
      <c r="C141" s="2" t="s">
        <v>176</v>
      </c>
      <c r="D141" s="3">
        <f>-26+80</f>
        <v>54</v>
      </c>
      <c r="E141" s="1" t="s">
        <v>200</v>
      </c>
      <c r="F141" s="15"/>
      <c r="G141" s="35"/>
      <c r="H141" s="44"/>
      <c r="I141" s="75"/>
      <c r="J141" s="75"/>
      <c r="K141" s="75"/>
    </row>
    <row r="142" spans="1:11" s="33" customFormat="1" ht="34.5" customHeight="1">
      <c r="A142" s="1">
        <v>12</v>
      </c>
      <c r="B142" s="1" t="s">
        <v>33</v>
      </c>
      <c r="C142" s="2" t="s">
        <v>119</v>
      </c>
      <c r="D142" s="3">
        <v>200</v>
      </c>
      <c r="E142" s="1" t="s">
        <v>9</v>
      </c>
      <c r="F142" s="15"/>
      <c r="G142" s="35"/>
      <c r="H142" s="44"/>
      <c r="I142" s="75"/>
      <c r="J142" s="75"/>
      <c r="K142" s="75"/>
    </row>
    <row r="143" spans="1:11" s="33" customFormat="1" ht="47.25">
      <c r="A143" s="1">
        <v>12</v>
      </c>
      <c r="B143" s="1" t="s">
        <v>33</v>
      </c>
      <c r="C143" s="2" t="s">
        <v>113</v>
      </c>
      <c r="D143" s="3">
        <f>-41+90</f>
        <v>49</v>
      </c>
      <c r="E143" s="1" t="s">
        <v>14</v>
      </c>
      <c r="F143" s="15"/>
      <c r="G143" s="35"/>
      <c r="H143" s="44"/>
      <c r="I143" s="75"/>
      <c r="J143" s="75"/>
      <c r="K143" s="75"/>
    </row>
    <row r="144" spans="1:11" s="96" customFormat="1" ht="31.5">
      <c r="A144" s="1">
        <v>12</v>
      </c>
      <c r="B144" s="1" t="s">
        <v>33</v>
      </c>
      <c r="C144" s="2" t="s">
        <v>254</v>
      </c>
      <c r="D144" s="3">
        <v>48.8</v>
      </c>
      <c r="E144" s="1" t="s">
        <v>200</v>
      </c>
      <c r="F144" s="93"/>
      <c r="G144" s="5"/>
      <c r="H144" s="94"/>
      <c r="I144" s="95"/>
      <c r="J144" s="95"/>
      <c r="K144" s="95"/>
    </row>
    <row r="145" spans="1:11" s="96" customFormat="1" ht="31.5">
      <c r="A145" s="1">
        <v>12</v>
      </c>
      <c r="B145" s="1" t="s">
        <v>33</v>
      </c>
      <c r="C145" s="2" t="s">
        <v>255</v>
      </c>
      <c r="D145" s="3">
        <v>108.2</v>
      </c>
      <c r="E145" s="1" t="s">
        <v>200</v>
      </c>
      <c r="F145" s="93"/>
      <c r="G145" s="5"/>
      <c r="H145" s="94"/>
      <c r="I145" s="95"/>
      <c r="J145" s="95"/>
      <c r="K145" s="95"/>
    </row>
    <row r="146" spans="1:11" s="96" customFormat="1" ht="31.5">
      <c r="A146" s="1">
        <v>12</v>
      </c>
      <c r="B146" s="1" t="s">
        <v>33</v>
      </c>
      <c r="C146" s="2" t="s">
        <v>256</v>
      </c>
      <c r="D146" s="3">
        <v>80</v>
      </c>
      <c r="E146" s="1" t="s">
        <v>200</v>
      </c>
      <c r="F146" s="93"/>
      <c r="G146" s="5"/>
      <c r="H146" s="94"/>
      <c r="I146" s="95"/>
      <c r="J146" s="95"/>
      <c r="K146" s="95"/>
    </row>
    <row r="147" spans="1:11" s="33" customFormat="1" ht="31.5">
      <c r="A147" s="1">
        <v>12</v>
      </c>
      <c r="B147" s="1" t="s">
        <v>33</v>
      </c>
      <c r="C147" s="2" t="s">
        <v>140</v>
      </c>
      <c r="D147" s="3">
        <v>192</v>
      </c>
      <c r="E147" s="1" t="s">
        <v>50</v>
      </c>
      <c r="F147" s="15"/>
      <c r="G147" s="35"/>
      <c r="H147" s="44"/>
      <c r="I147" s="75"/>
      <c r="J147" s="75"/>
      <c r="K147" s="75"/>
    </row>
    <row r="148" spans="1:11" s="65" customFormat="1" ht="31.5">
      <c r="A148" s="1">
        <v>12</v>
      </c>
      <c r="B148" s="1" t="s">
        <v>33</v>
      </c>
      <c r="C148" s="2" t="s">
        <v>117</v>
      </c>
      <c r="D148" s="3">
        <v>135</v>
      </c>
      <c r="E148" s="1" t="s">
        <v>200</v>
      </c>
      <c r="F148" s="15"/>
      <c r="G148" s="35"/>
      <c r="H148" s="47"/>
      <c r="I148" s="80"/>
      <c r="J148" s="85"/>
      <c r="K148" s="85"/>
    </row>
    <row r="149" spans="1:11" s="65" customFormat="1" ht="31.5">
      <c r="A149" s="1">
        <v>12</v>
      </c>
      <c r="B149" s="1" t="s">
        <v>33</v>
      </c>
      <c r="C149" s="2" t="s">
        <v>112</v>
      </c>
      <c r="D149" s="3">
        <v>50</v>
      </c>
      <c r="E149" s="1" t="s">
        <v>200</v>
      </c>
      <c r="F149" s="15"/>
      <c r="G149" s="35"/>
      <c r="H149" s="44"/>
      <c r="I149" s="75"/>
      <c r="J149" s="85"/>
      <c r="K149" s="85"/>
    </row>
    <row r="150" spans="1:11" s="65" customFormat="1" ht="31.5">
      <c r="A150" s="1">
        <v>12</v>
      </c>
      <c r="B150" s="1" t="s">
        <v>33</v>
      </c>
      <c r="C150" s="2" t="s">
        <v>170</v>
      </c>
      <c r="D150" s="3">
        <v>83</v>
      </c>
      <c r="E150" s="1" t="s">
        <v>200</v>
      </c>
      <c r="F150" s="15"/>
      <c r="G150" s="35"/>
      <c r="H150" s="44"/>
      <c r="I150" s="75"/>
      <c r="J150" s="85"/>
      <c r="K150" s="85"/>
    </row>
    <row r="151" spans="1:11" s="65" customFormat="1" ht="31.5">
      <c r="A151" s="1">
        <v>13</v>
      </c>
      <c r="B151" s="1" t="s">
        <v>38</v>
      </c>
      <c r="C151" s="2" t="s">
        <v>173</v>
      </c>
      <c r="D151" s="3">
        <v>100</v>
      </c>
      <c r="E151" s="1" t="s">
        <v>200</v>
      </c>
      <c r="F151" s="15"/>
      <c r="G151" s="35"/>
      <c r="H151" s="44"/>
      <c r="I151" s="75"/>
      <c r="J151" s="85"/>
      <c r="K151" s="85"/>
    </row>
    <row r="152" spans="1:11" s="65" customFormat="1" ht="31.5">
      <c r="A152" s="1">
        <v>13</v>
      </c>
      <c r="B152" s="1" t="s">
        <v>38</v>
      </c>
      <c r="C152" s="2" t="s">
        <v>53</v>
      </c>
      <c r="D152" s="3">
        <v>150</v>
      </c>
      <c r="E152" s="1" t="s">
        <v>200</v>
      </c>
      <c r="F152" s="15"/>
      <c r="G152" s="35"/>
      <c r="H152" s="47"/>
      <c r="I152" s="80"/>
      <c r="J152" s="85"/>
      <c r="K152" s="85"/>
    </row>
    <row r="153" spans="1:11" s="65" customFormat="1" ht="31.5">
      <c r="A153" s="1">
        <v>13</v>
      </c>
      <c r="B153" s="1" t="s">
        <v>38</v>
      </c>
      <c r="C153" s="2" t="s">
        <v>108</v>
      </c>
      <c r="D153" s="3">
        <v>200</v>
      </c>
      <c r="E153" s="1" t="s">
        <v>200</v>
      </c>
      <c r="F153" s="15"/>
      <c r="G153" s="35"/>
      <c r="H153" s="47"/>
      <c r="I153" s="80"/>
      <c r="J153" s="85"/>
      <c r="K153" s="85"/>
    </row>
    <row r="154" spans="1:11" s="65" customFormat="1" ht="31.5">
      <c r="A154" s="1">
        <v>13</v>
      </c>
      <c r="B154" s="1" t="s">
        <v>38</v>
      </c>
      <c r="C154" s="2" t="s">
        <v>179</v>
      </c>
      <c r="D154" s="3">
        <f>-29.6+150</f>
        <v>120.4</v>
      </c>
      <c r="E154" s="1" t="s">
        <v>200</v>
      </c>
      <c r="F154" s="15"/>
      <c r="G154" s="35"/>
      <c r="H154" s="44"/>
      <c r="I154" s="75"/>
      <c r="J154" s="85"/>
      <c r="K154" s="85"/>
    </row>
    <row r="155" spans="1:11" s="65" customFormat="1" ht="31.5">
      <c r="A155" s="1">
        <v>13</v>
      </c>
      <c r="B155" s="1" t="s">
        <v>38</v>
      </c>
      <c r="C155" s="2" t="s">
        <v>177</v>
      </c>
      <c r="D155" s="3">
        <v>29.6</v>
      </c>
      <c r="E155" s="1" t="s">
        <v>200</v>
      </c>
      <c r="F155" s="15"/>
      <c r="G155" s="35"/>
      <c r="H155" s="44"/>
      <c r="I155" s="75"/>
      <c r="J155" s="85"/>
      <c r="K155" s="85"/>
    </row>
    <row r="156" spans="1:11" s="65" customFormat="1" ht="31.5">
      <c r="A156" s="1">
        <v>13</v>
      </c>
      <c r="B156" s="1" t="s">
        <v>38</v>
      </c>
      <c r="C156" s="2" t="s">
        <v>52</v>
      </c>
      <c r="D156" s="3">
        <v>130</v>
      </c>
      <c r="E156" s="1" t="s">
        <v>200</v>
      </c>
      <c r="F156" s="15"/>
      <c r="G156" s="35"/>
      <c r="H156" s="44"/>
      <c r="I156" s="75"/>
      <c r="J156" s="85"/>
      <c r="K156" s="85"/>
    </row>
    <row r="157" spans="1:11" s="65" customFormat="1" ht="31.5">
      <c r="A157" s="1">
        <v>13</v>
      </c>
      <c r="B157" s="1" t="s">
        <v>38</v>
      </c>
      <c r="C157" s="2" t="s">
        <v>151</v>
      </c>
      <c r="D157" s="3">
        <v>70</v>
      </c>
      <c r="E157" s="1" t="s">
        <v>200</v>
      </c>
      <c r="F157" s="15"/>
      <c r="G157" s="35"/>
      <c r="H157" s="44"/>
      <c r="I157" s="75"/>
      <c r="J157" s="85"/>
      <c r="K157" s="85"/>
    </row>
    <row r="158" spans="1:11" s="65" customFormat="1" ht="31.5">
      <c r="A158" s="1">
        <v>13</v>
      </c>
      <c r="B158" s="1" t="s">
        <v>38</v>
      </c>
      <c r="C158" s="2" t="s">
        <v>124</v>
      </c>
      <c r="D158" s="3">
        <v>150</v>
      </c>
      <c r="E158" s="1" t="s">
        <v>200</v>
      </c>
      <c r="F158" s="15"/>
      <c r="G158" s="35"/>
      <c r="H158" s="47"/>
      <c r="I158" s="80"/>
      <c r="J158" s="85"/>
      <c r="K158" s="85"/>
    </row>
    <row r="159" spans="1:11" s="65" customFormat="1" ht="31.5">
      <c r="A159" s="1">
        <v>13</v>
      </c>
      <c r="B159" s="1" t="s">
        <v>38</v>
      </c>
      <c r="C159" s="2" t="s">
        <v>236</v>
      </c>
      <c r="D159" s="3">
        <v>50</v>
      </c>
      <c r="E159" s="1" t="s">
        <v>200</v>
      </c>
      <c r="F159" s="15"/>
      <c r="G159" s="35"/>
      <c r="H159" s="47"/>
      <c r="I159" s="80"/>
      <c r="J159" s="85"/>
      <c r="K159" s="85"/>
    </row>
    <row r="160" spans="1:11" s="65" customFormat="1" ht="32.450000000000003" customHeight="1">
      <c r="A160" s="1">
        <v>14</v>
      </c>
      <c r="B160" s="1" t="s">
        <v>80</v>
      </c>
      <c r="C160" s="2" t="s">
        <v>175</v>
      </c>
      <c r="D160" s="3">
        <v>150</v>
      </c>
      <c r="E160" s="1" t="s">
        <v>9</v>
      </c>
      <c r="F160" s="15"/>
      <c r="G160" s="35"/>
      <c r="H160" s="47"/>
      <c r="I160" s="80"/>
      <c r="J160" s="85"/>
      <c r="K160" s="85"/>
    </row>
    <row r="161" spans="1:11" s="108" customFormat="1" ht="32.450000000000003" customHeight="1">
      <c r="A161" s="1">
        <v>15</v>
      </c>
      <c r="B161" s="1" t="s">
        <v>80</v>
      </c>
      <c r="C161" s="2" t="s">
        <v>268</v>
      </c>
      <c r="D161" s="3">
        <v>30</v>
      </c>
      <c r="E161" s="1" t="s">
        <v>9</v>
      </c>
      <c r="F161" s="93"/>
      <c r="G161" s="5"/>
      <c r="H161" s="97"/>
      <c r="I161" s="106"/>
      <c r="J161" s="107"/>
      <c r="K161" s="107"/>
    </row>
    <row r="162" spans="1:11" s="65" customFormat="1" ht="33.6" customHeight="1">
      <c r="A162" s="1">
        <v>14</v>
      </c>
      <c r="B162" s="1" t="s">
        <v>80</v>
      </c>
      <c r="C162" s="2" t="s">
        <v>216</v>
      </c>
      <c r="D162" s="3">
        <v>100</v>
      </c>
      <c r="E162" s="1" t="s">
        <v>9</v>
      </c>
      <c r="F162" s="15"/>
      <c r="G162" s="35"/>
      <c r="H162" s="47"/>
      <c r="I162" s="80"/>
      <c r="J162" s="85"/>
      <c r="K162" s="85"/>
    </row>
    <row r="163" spans="1:11" s="65" customFormat="1" ht="32.450000000000003" customHeight="1">
      <c r="A163" s="1">
        <v>15</v>
      </c>
      <c r="B163" s="1" t="s">
        <v>80</v>
      </c>
      <c r="C163" s="2" t="s">
        <v>219</v>
      </c>
      <c r="D163" s="3">
        <v>75</v>
      </c>
      <c r="E163" s="1" t="s">
        <v>9</v>
      </c>
      <c r="F163" s="15"/>
      <c r="G163" s="35"/>
      <c r="H163" s="47"/>
      <c r="I163" s="80"/>
      <c r="J163" s="85"/>
      <c r="K163" s="85"/>
    </row>
    <row r="164" spans="1:11" s="65" customFormat="1" ht="31.5">
      <c r="A164" s="1">
        <v>14</v>
      </c>
      <c r="B164" s="1" t="s">
        <v>80</v>
      </c>
      <c r="C164" s="2" t="s">
        <v>217</v>
      </c>
      <c r="D164" s="3">
        <v>150</v>
      </c>
      <c r="E164" s="1" t="s">
        <v>200</v>
      </c>
      <c r="F164" s="15"/>
      <c r="G164" s="35"/>
      <c r="H164" s="47"/>
      <c r="I164" s="80"/>
      <c r="J164" s="85"/>
      <c r="K164" s="85"/>
    </row>
    <row r="165" spans="1:11" s="50" customFormat="1" ht="31.5">
      <c r="A165" s="1">
        <v>14</v>
      </c>
      <c r="B165" s="1" t="s">
        <v>80</v>
      </c>
      <c r="C165" s="2" t="s">
        <v>242</v>
      </c>
      <c r="D165" s="3">
        <v>60</v>
      </c>
      <c r="E165" s="1" t="s">
        <v>200</v>
      </c>
      <c r="F165" s="41"/>
      <c r="G165" s="42"/>
      <c r="H165" s="68"/>
      <c r="I165" s="86"/>
      <c r="J165" s="87"/>
      <c r="K165" s="87"/>
    </row>
    <row r="166" spans="1:11" s="65" customFormat="1" ht="31.5">
      <c r="A166" s="1">
        <v>14</v>
      </c>
      <c r="B166" s="1" t="s">
        <v>80</v>
      </c>
      <c r="C166" s="2" t="s">
        <v>218</v>
      </c>
      <c r="D166" s="3">
        <v>100</v>
      </c>
      <c r="E166" s="1" t="s">
        <v>200</v>
      </c>
      <c r="F166" s="15"/>
      <c r="G166" s="35"/>
      <c r="H166" s="47"/>
      <c r="I166" s="80"/>
      <c r="J166" s="85"/>
      <c r="K166" s="85"/>
    </row>
    <row r="167" spans="1:11" s="65" customFormat="1" ht="31.5">
      <c r="A167" s="1">
        <v>14</v>
      </c>
      <c r="B167" s="1" t="s">
        <v>80</v>
      </c>
      <c r="C167" s="2" t="s">
        <v>220</v>
      </c>
      <c r="D167" s="3">
        <v>90</v>
      </c>
      <c r="E167" s="1" t="s">
        <v>200</v>
      </c>
      <c r="F167" s="15"/>
      <c r="G167" s="35"/>
      <c r="H167" s="47"/>
      <c r="I167" s="80"/>
      <c r="J167" s="85"/>
      <c r="K167" s="85"/>
    </row>
    <row r="168" spans="1:11" s="65" customFormat="1" ht="32.450000000000003" customHeight="1">
      <c r="A168" s="1">
        <v>14</v>
      </c>
      <c r="B168" s="1" t="s">
        <v>24</v>
      </c>
      <c r="C168" s="2" t="s">
        <v>237</v>
      </c>
      <c r="D168" s="3">
        <v>77</v>
      </c>
      <c r="E168" s="1" t="s">
        <v>200</v>
      </c>
      <c r="F168" s="15"/>
      <c r="G168" s="35"/>
      <c r="H168" s="44"/>
      <c r="I168" s="75"/>
      <c r="J168" s="85"/>
      <c r="K168" s="85"/>
    </row>
    <row r="169" spans="1:11" s="65" customFormat="1" ht="33" customHeight="1">
      <c r="A169" s="1">
        <v>14</v>
      </c>
      <c r="B169" s="1" t="s">
        <v>24</v>
      </c>
      <c r="C169" s="2" t="s">
        <v>120</v>
      </c>
      <c r="D169" s="3">
        <v>100</v>
      </c>
      <c r="E169" s="1" t="s">
        <v>9</v>
      </c>
      <c r="F169" s="15"/>
      <c r="G169" s="35"/>
      <c r="H169" s="44"/>
      <c r="I169" s="75"/>
      <c r="J169" s="85"/>
      <c r="K169" s="85"/>
    </row>
    <row r="170" spans="1:11" s="65" customFormat="1" ht="30.75" customHeight="1">
      <c r="A170" s="1">
        <v>14</v>
      </c>
      <c r="B170" s="1" t="s">
        <v>24</v>
      </c>
      <c r="C170" s="2" t="s">
        <v>121</v>
      </c>
      <c r="D170" s="3">
        <v>150</v>
      </c>
      <c r="E170" s="1" t="s">
        <v>9</v>
      </c>
      <c r="F170" s="15"/>
      <c r="G170" s="35"/>
      <c r="H170" s="44"/>
      <c r="I170" s="75"/>
      <c r="J170" s="85"/>
      <c r="K170" s="85"/>
    </row>
    <row r="171" spans="1:11" s="65" customFormat="1" ht="31.15" customHeight="1">
      <c r="A171" s="1">
        <v>14</v>
      </c>
      <c r="B171" s="1" t="s">
        <v>24</v>
      </c>
      <c r="C171" s="2" t="s">
        <v>174</v>
      </c>
      <c r="D171" s="3">
        <v>89</v>
      </c>
      <c r="E171" s="1" t="s">
        <v>200</v>
      </c>
      <c r="F171" s="15"/>
      <c r="G171" s="35"/>
      <c r="H171" s="44"/>
      <c r="I171" s="75"/>
      <c r="J171" s="85"/>
      <c r="K171" s="85"/>
    </row>
    <row r="172" spans="1:11" s="65" customFormat="1" ht="31.15" customHeight="1">
      <c r="A172" s="1">
        <v>14</v>
      </c>
      <c r="B172" s="1" t="s">
        <v>24</v>
      </c>
      <c r="C172" s="2" t="s">
        <v>95</v>
      </c>
      <c r="D172" s="3">
        <v>80</v>
      </c>
      <c r="E172" s="1" t="s">
        <v>200</v>
      </c>
      <c r="F172" s="15"/>
      <c r="G172" s="35"/>
      <c r="H172" s="44"/>
      <c r="I172" s="75"/>
      <c r="J172" s="85"/>
      <c r="K172" s="85"/>
    </row>
    <row r="173" spans="1:11" s="65" customFormat="1" ht="31.15" customHeight="1">
      <c r="A173" s="1">
        <v>14</v>
      </c>
      <c r="B173" s="1" t="s">
        <v>24</v>
      </c>
      <c r="C173" s="2" t="s">
        <v>96</v>
      </c>
      <c r="D173" s="3">
        <v>84</v>
      </c>
      <c r="E173" s="1" t="s">
        <v>200</v>
      </c>
      <c r="F173" s="15"/>
      <c r="G173" s="35"/>
      <c r="H173" s="44"/>
      <c r="I173" s="75"/>
      <c r="J173" s="85"/>
      <c r="K173" s="85"/>
    </row>
    <row r="174" spans="1:11" s="66" customFormat="1" ht="31.5">
      <c r="A174" s="1">
        <v>14</v>
      </c>
      <c r="B174" s="1" t="s">
        <v>24</v>
      </c>
      <c r="C174" s="2" t="s">
        <v>116</v>
      </c>
      <c r="D174" s="3">
        <v>80</v>
      </c>
      <c r="E174" s="1" t="s">
        <v>200</v>
      </c>
      <c r="F174" s="15"/>
      <c r="G174" s="54"/>
      <c r="H174" s="45"/>
      <c r="I174" s="77"/>
      <c r="J174" s="88"/>
      <c r="K174" s="88"/>
    </row>
    <row r="175" spans="1:11" s="65" customFormat="1" ht="31.5">
      <c r="A175" s="1">
        <v>14</v>
      </c>
      <c r="B175" s="1" t="s">
        <v>24</v>
      </c>
      <c r="C175" s="2" t="s">
        <v>169</v>
      </c>
      <c r="D175" s="3">
        <v>80</v>
      </c>
      <c r="E175" s="1" t="s">
        <v>200</v>
      </c>
      <c r="F175" s="15"/>
      <c r="G175" s="35"/>
      <c r="H175" s="44"/>
      <c r="I175" s="75"/>
      <c r="J175" s="85"/>
      <c r="K175" s="85"/>
    </row>
    <row r="176" spans="1:11" s="33" customFormat="1" ht="31.5">
      <c r="A176" s="1">
        <v>14</v>
      </c>
      <c r="B176" s="1" t="s">
        <v>24</v>
      </c>
      <c r="C176" s="2" t="s">
        <v>94</v>
      </c>
      <c r="D176" s="3">
        <v>80</v>
      </c>
      <c r="E176" s="1" t="s">
        <v>200</v>
      </c>
      <c r="F176" s="15"/>
      <c r="G176" s="35"/>
      <c r="H176" s="44"/>
      <c r="I176" s="75"/>
      <c r="J176" s="75"/>
      <c r="K176" s="75"/>
    </row>
    <row r="177" spans="1:11" s="33" customFormat="1" ht="31.5">
      <c r="A177" s="1">
        <v>14</v>
      </c>
      <c r="B177" s="1" t="s">
        <v>24</v>
      </c>
      <c r="C177" s="2" t="s">
        <v>214</v>
      </c>
      <c r="D177" s="3">
        <v>80</v>
      </c>
      <c r="E177" s="1" t="s">
        <v>200</v>
      </c>
      <c r="F177" s="15"/>
      <c r="G177" s="35"/>
      <c r="H177" s="44"/>
      <c r="I177" s="75"/>
      <c r="J177" s="75"/>
      <c r="K177" s="75"/>
    </row>
    <row r="178" spans="1:11" s="33" customFormat="1" ht="31.5">
      <c r="A178" s="1">
        <v>15</v>
      </c>
      <c r="B178" s="1" t="s">
        <v>262</v>
      </c>
      <c r="C178" s="2" t="s">
        <v>263</v>
      </c>
      <c r="D178" s="3">
        <v>105</v>
      </c>
      <c r="E178" s="1" t="s">
        <v>200</v>
      </c>
      <c r="F178" s="15"/>
      <c r="G178" s="35"/>
      <c r="H178" s="44"/>
      <c r="I178" s="75"/>
      <c r="J178" s="75"/>
      <c r="K178" s="75"/>
    </row>
    <row r="179" spans="1:11" s="33" customFormat="1" ht="31.5">
      <c r="A179" s="1">
        <v>15</v>
      </c>
      <c r="B179" s="1" t="s">
        <v>26</v>
      </c>
      <c r="C179" s="2" t="s">
        <v>161</v>
      </c>
      <c r="D179" s="3">
        <v>250</v>
      </c>
      <c r="E179" s="1" t="s">
        <v>200</v>
      </c>
      <c r="F179" s="15"/>
      <c r="G179" s="35"/>
      <c r="H179" s="44"/>
      <c r="I179" s="75"/>
      <c r="J179" s="75"/>
      <c r="K179" s="75"/>
    </row>
    <row r="180" spans="1:11" s="33" customFormat="1" ht="31.9" customHeight="1">
      <c r="A180" s="1">
        <v>15</v>
      </c>
      <c r="B180" s="1" t="s">
        <v>26</v>
      </c>
      <c r="C180" s="2" t="s">
        <v>111</v>
      </c>
      <c r="D180" s="3">
        <v>500</v>
      </c>
      <c r="E180" s="1" t="s">
        <v>9</v>
      </c>
      <c r="F180" s="15"/>
      <c r="G180" s="35"/>
      <c r="H180" s="44"/>
      <c r="I180" s="75"/>
      <c r="J180" s="75"/>
      <c r="K180" s="75"/>
    </row>
    <row r="181" spans="1:11" s="33" customFormat="1" ht="31.5">
      <c r="A181" s="1">
        <v>15</v>
      </c>
      <c r="B181" s="1" t="s">
        <v>26</v>
      </c>
      <c r="C181" s="2" t="s">
        <v>160</v>
      </c>
      <c r="D181" s="3">
        <f>50+100</f>
        <v>150</v>
      </c>
      <c r="E181" s="1" t="s">
        <v>11</v>
      </c>
      <c r="F181" s="15"/>
      <c r="G181" s="35"/>
      <c r="H181" s="44"/>
      <c r="I181" s="75"/>
      <c r="J181" s="75"/>
      <c r="K181" s="75"/>
    </row>
    <row r="182" spans="1:11" s="33" customFormat="1" ht="34.15" customHeight="1">
      <c r="A182" s="1">
        <v>15</v>
      </c>
      <c r="B182" s="1" t="s">
        <v>26</v>
      </c>
      <c r="C182" s="2" t="s">
        <v>105</v>
      </c>
      <c r="D182" s="3">
        <v>100</v>
      </c>
      <c r="E182" s="1" t="s">
        <v>200</v>
      </c>
      <c r="F182" s="15"/>
      <c r="G182" s="35"/>
      <c r="H182" s="44"/>
      <c r="I182" s="75"/>
      <c r="J182" s="75"/>
      <c r="K182" s="75"/>
    </row>
    <row r="183" spans="1:11" s="33" customFormat="1" ht="31.5">
      <c r="A183" s="1">
        <v>16</v>
      </c>
      <c r="B183" s="1" t="s">
        <v>6</v>
      </c>
      <c r="C183" s="2" t="s">
        <v>134</v>
      </c>
      <c r="D183" s="3">
        <v>100</v>
      </c>
      <c r="E183" s="1" t="s">
        <v>200</v>
      </c>
      <c r="F183" s="15"/>
      <c r="G183" s="35"/>
      <c r="H183" s="47"/>
      <c r="I183" s="80"/>
      <c r="J183" s="75"/>
      <c r="K183" s="75"/>
    </row>
    <row r="184" spans="1:11" s="33" customFormat="1" ht="31.5">
      <c r="A184" s="1">
        <v>16</v>
      </c>
      <c r="B184" s="1" t="s">
        <v>6</v>
      </c>
      <c r="C184" s="2" t="s">
        <v>82</v>
      </c>
      <c r="D184" s="3">
        <v>200</v>
      </c>
      <c r="E184" s="1" t="s">
        <v>200</v>
      </c>
      <c r="F184" s="15"/>
      <c r="G184" s="35"/>
      <c r="H184" s="44"/>
      <c r="I184" s="75"/>
      <c r="J184" s="75"/>
      <c r="K184" s="75"/>
    </row>
    <row r="185" spans="1:11" s="33" customFormat="1" ht="31.5">
      <c r="A185" s="1">
        <v>16</v>
      </c>
      <c r="B185" s="1" t="s">
        <v>6</v>
      </c>
      <c r="C185" s="2" t="s">
        <v>139</v>
      </c>
      <c r="D185" s="3">
        <v>89</v>
      </c>
      <c r="E185" s="1" t="s">
        <v>200</v>
      </c>
      <c r="F185" s="15"/>
      <c r="G185" s="35"/>
      <c r="H185" s="44"/>
      <c r="I185" s="75"/>
      <c r="J185" s="75"/>
      <c r="K185" s="75"/>
    </row>
    <row r="186" spans="1:11" s="33" customFormat="1" ht="31.5">
      <c r="A186" s="1">
        <v>16</v>
      </c>
      <c r="B186" s="1" t="s">
        <v>6</v>
      </c>
      <c r="C186" s="2" t="s">
        <v>138</v>
      </c>
      <c r="D186" s="3">
        <v>215</v>
      </c>
      <c r="E186" s="1" t="s">
        <v>200</v>
      </c>
      <c r="F186" s="15"/>
      <c r="G186" s="35"/>
      <c r="H186" s="47"/>
      <c r="I186" s="75"/>
      <c r="J186" s="75"/>
      <c r="K186" s="75"/>
    </row>
    <row r="187" spans="1:11" s="33" customFormat="1" ht="33" customHeight="1">
      <c r="A187" s="1">
        <v>16</v>
      </c>
      <c r="B187" s="1" t="s">
        <v>6</v>
      </c>
      <c r="C187" s="2" t="s">
        <v>137</v>
      </c>
      <c r="D187" s="3">
        <v>95</v>
      </c>
      <c r="E187" s="1" t="s">
        <v>200</v>
      </c>
      <c r="H187" s="67"/>
      <c r="I187" s="75"/>
      <c r="J187" s="75"/>
      <c r="K187" s="75"/>
    </row>
    <row r="188" spans="1:11" s="33" customFormat="1" ht="33" customHeight="1">
      <c r="A188" s="1">
        <v>16</v>
      </c>
      <c r="B188" s="1" t="s">
        <v>6</v>
      </c>
      <c r="C188" s="2" t="s">
        <v>136</v>
      </c>
      <c r="D188" s="3">
        <v>250</v>
      </c>
      <c r="E188" s="1" t="s">
        <v>200</v>
      </c>
      <c r="H188" s="67"/>
      <c r="I188" s="75"/>
      <c r="J188" s="75"/>
      <c r="K188" s="75"/>
    </row>
    <row r="189" spans="1:11" s="33" customFormat="1" ht="33" customHeight="1">
      <c r="A189" s="1">
        <v>16</v>
      </c>
      <c r="B189" s="1" t="s">
        <v>6</v>
      </c>
      <c r="C189" s="2" t="s">
        <v>135</v>
      </c>
      <c r="D189" s="3">
        <v>51</v>
      </c>
      <c r="E189" s="1" t="s">
        <v>9</v>
      </c>
      <c r="H189" s="67"/>
      <c r="I189" s="75"/>
      <c r="J189" s="75"/>
      <c r="K189" s="75"/>
    </row>
    <row r="190" spans="1:11" s="33" customFormat="1" ht="31.9" customHeight="1">
      <c r="A190" s="1" t="s">
        <v>7</v>
      </c>
      <c r="B190" s="1" t="s">
        <v>81</v>
      </c>
      <c r="C190" s="2" t="s">
        <v>201</v>
      </c>
      <c r="D190" s="3">
        <v>100</v>
      </c>
      <c r="E190" s="1" t="s">
        <v>200</v>
      </c>
      <c r="F190" s="15"/>
      <c r="G190" s="35"/>
      <c r="H190" s="44"/>
      <c r="I190" s="75"/>
      <c r="J190" s="75"/>
      <c r="K190" s="75"/>
    </row>
    <row r="191" spans="1:11" s="33" customFormat="1" ht="34.5" customHeight="1">
      <c r="A191" s="1" t="s">
        <v>7</v>
      </c>
      <c r="B191" s="1" t="s">
        <v>81</v>
      </c>
      <c r="C191" s="2" t="s">
        <v>264</v>
      </c>
      <c r="D191" s="3">
        <v>135</v>
      </c>
      <c r="E191" s="1" t="s">
        <v>200</v>
      </c>
      <c r="F191" s="15"/>
      <c r="G191" s="35"/>
      <c r="H191" s="44"/>
      <c r="I191" s="75"/>
      <c r="J191" s="75"/>
      <c r="K191" s="75"/>
    </row>
    <row r="192" spans="1:11" s="96" customFormat="1" ht="34.5" customHeight="1">
      <c r="A192" s="1" t="s">
        <v>7</v>
      </c>
      <c r="B192" s="1" t="s">
        <v>81</v>
      </c>
      <c r="C192" s="2" t="s">
        <v>247</v>
      </c>
      <c r="D192" s="3">
        <v>150</v>
      </c>
      <c r="E192" s="1" t="s">
        <v>200</v>
      </c>
      <c r="F192" s="93"/>
      <c r="G192" s="5"/>
      <c r="H192" s="94"/>
      <c r="I192" s="95"/>
      <c r="J192" s="95"/>
      <c r="K192" s="95"/>
    </row>
    <row r="193" spans="1:11" s="33" customFormat="1" ht="31.9" customHeight="1">
      <c r="A193" s="1" t="s">
        <v>7</v>
      </c>
      <c r="B193" s="1" t="s">
        <v>81</v>
      </c>
      <c r="C193" s="2" t="s">
        <v>202</v>
      </c>
      <c r="D193" s="3">
        <v>100</v>
      </c>
      <c r="E193" s="1" t="s">
        <v>200</v>
      </c>
      <c r="F193" s="15"/>
      <c r="G193" s="35"/>
      <c r="H193" s="44"/>
      <c r="I193" s="75"/>
      <c r="J193" s="75"/>
      <c r="K193" s="75"/>
    </row>
    <row r="194" spans="1:11" s="33" customFormat="1" ht="31.15" customHeight="1">
      <c r="A194" s="1" t="s">
        <v>7</v>
      </c>
      <c r="B194" s="1" t="s">
        <v>81</v>
      </c>
      <c r="C194" s="2" t="s">
        <v>203</v>
      </c>
      <c r="D194" s="3">
        <v>250</v>
      </c>
      <c r="E194" s="1" t="s">
        <v>200</v>
      </c>
      <c r="F194" s="15"/>
      <c r="G194" s="35"/>
      <c r="H194" s="44"/>
      <c r="I194" s="75"/>
      <c r="J194" s="75"/>
      <c r="K194" s="75"/>
    </row>
    <row r="195" spans="1:11" s="33" customFormat="1" ht="31.15" customHeight="1">
      <c r="A195" s="1" t="s">
        <v>7</v>
      </c>
      <c r="B195" s="1" t="s">
        <v>81</v>
      </c>
      <c r="C195" s="2" t="s">
        <v>273</v>
      </c>
      <c r="D195" s="3">
        <v>175</v>
      </c>
      <c r="E195" s="1" t="s">
        <v>200</v>
      </c>
      <c r="F195" s="15"/>
      <c r="G195" s="35"/>
      <c r="H195" s="44"/>
      <c r="I195" s="75"/>
      <c r="J195" s="75"/>
      <c r="K195" s="75"/>
    </row>
    <row r="196" spans="1:11" s="33" customFormat="1" ht="47.45" customHeight="1">
      <c r="A196" s="1" t="s">
        <v>7</v>
      </c>
      <c r="B196" s="1" t="s">
        <v>81</v>
      </c>
      <c r="C196" s="2" t="s">
        <v>205</v>
      </c>
      <c r="D196" s="3">
        <v>90</v>
      </c>
      <c r="E196" s="1" t="s">
        <v>204</v>
      </c>
      <c r="F196" s="15"/>
      <c r="G196" s="35"/>
      <c r="H196" s="44"/>
      <c r="I196" s="75"/>
      <c r="J196" s="75"/>
      <c r="K196" s="75"/>
    </row>
    <row r="197" spans="1:11" s="33" customFormat="1" ht="31.15" customHeight="1">
      <c r="A197" s="1" t="s">
        <v>7</v>
      </c>
      <c r="B197" s="1" t="s">
        <v>22</v>
      </c>
      <c r="C197" s="2" t="s">
        <v>198</v>
      </c>
      <c r="D197" s="3">
        <v>1000</v>
      </c>
      <c r="E197" s="1" t="s">
        <v>11</v>
      </c>
      <c r="F197" s="15"/>
      <c r="G197" s="35"/>
      <c r="H197" s="44"/>
      <c r="I197" s="75"/>
      <c r="J197" s="75"/>
      <c r="K197" s="75"/>
    </row>
    <row r="198" spans="1:11" s="33" customFormat="1" ht="33" customHeight="1">
      <c r="A198" s="1" t="s">
        <v>7</v>
      </c>
      <c r="B198" s="1" t="s">
        <v>67</v>
      </c>
      <c r="C198" s="2" t="s">
        <v>215</v>
      </c>
      <c r="D198" s="3">
        <f>-100+250</f>
        <v>150</v>
      </c>
      <c r="E198" s="1" t="s">
        <v>200</v>
      </c>
      <c r="F198" s="15"/>
      <c r="G198" s="35"/>
      <c r="H198" s="44">
        <v>-100</v>
      </c>
      <c r="I198" s="73"/>
      <c r="J198" s="7"/>
      <c r="K198" s="75"/>
    </row>
    <row r="199" spans="1:11" s="96" customFormat="1" ht="33" customHeight="1">
      <c r="A199" s="1" t="s">
        <v>7</v>
      </c>
      <c r="B199" s="1" t="s">
        <v>67</v>
      </c>
      <c r="C199" s="2" t="s">
        <v>248</v>
      </c>
      <c r="D199" s="3">
        <v>100</v>
      </c>
      <c r="E199" s="1" t="s">
        <v>200</v>
      </c>
      <c r="F199" s="93"/>
      <c r="G199" s="5"/>
      <c r="H199" s="94"/>
      <c r="I199" s="104"/>
      <c r="J199" s="105"/>
      <c r="K199" s="95"/>
    </row>
    <row r="200" spans="1:11" s="96" customFormat="1" ht="33" customHeight="1">
      <c r="A200" s="1" t="s">
        <v>7</v>
      </c>
      <c r="B200" s="1" t="s">
        <v>67</v>
      </c>
      <c r="C200" s="2" t="s">
        <v>249</v>
      </c>
      <c r="D200" s="3">
        <v>100</v>
      </c>
      <c r="E200" s="1" t="s">
        <v>200</v>
      </c>
      <c r="F200" s="93"/>
      <c r="G200" s="5"/>
      <c r="H200" s="94"/>
      <c r="I200" s="104"/>
      <c r="J200" s="105"/>
      <c r="K200" s="95"/>
    </row>
    <row r="201" spans="1:11" s="96" customFormat="1" ht="33" customHeight="1">
      <c r="A201" s="1" t="s">
        <v>7</v>
      </c>
      <c r="B201" s="1" t="s">
        <v>67</v>
      </c>
      <c r="C201" s="2" t="s">
        <v>250</v>
      </c>
      <c r="D201" s="3">
        <v>100</v>
      </c>
      <c r="E201" s="1" t="s">
        <v>200</v>
      </c>
      <c r="F201" s="93"/>
      <c r="G201" s="5"/>
      <c r="H201" s="94"/>
      <c r="I201" s="104"/>
      <c r="J201" s="105"/>
      <c r="K201" s="95"/>
    </row>
    <row r="202" spans="1:11" s="72" customFormat="1" ht="33" customHeight="1">
      <c r="A202" s="1" t="s">
        <v>7</v>
      </c>
      <c r="B202" s="1" t="s">
        <v>67</v>
      </c>
      <c r="C202" s="2" t="s">
        <v>252</v>
      </c>
      <c r="D202" s="3">
        <v>150</v>
      </c>
      <c r="E202" s="1" t="s">
        <v>200</v>
      </c>
      <c r="F202" s="69"/>
      <c r="G202" s="70"/>
      <c r="H202" s="71"/>
      <c r="I202" s="73"/>
      <c r="J202" s="7"/>
      <c r="K202" s="89"/>
    </row>
    <row r="203" spans="1:11" s="33" customFormat="1" ht="33" customHeight="1">
      <c r="A203" s="1" t="s">
        <v>7</v>
      </c>
      <c r="B203" s="1" t="s">
        <v>67</v>
      </c>
      <c r="C203" s="2" t="s">
        <v>238</v>
      </c>
      <c r="D203" s="3">
        <v>150</v>
      </c>
      <c r="E203" s="1" t="s">
        <v>200</v>
      </c>
      <c r="F203" s="15"/>
      <c r="G203" s="35"/>
      <c r="H203" s="44"/>
      <c r="I203" s="75"/>
      <c r="J203" s="75"/>
      <c r="K203" s="75"/>
    </row>
    <row r="204" spans="1:11" s="96" customFormat="1" ht="33" customHeight="1">
      <c r="A204" s="1" t="s">
        <v>7</v>
      </c>
      <c r="B204" s="1" t="s">
        <v>67</v>
      </c>
      <c r="C204" s="2" t="s">
        <v>251</v>
      </c>
      <c r="D204" s="3">
        <v>100</v>
      </c>
      <c r="E204" s="1" t="s">
        <v>9</v>
      </c>
      <c r="F204" s="93"/>
      <c r="G204" s="5"/>
      <c r="H204" s="94"/>
      <c r="I204" s="95"/>
      <c r="J204" s="95"/>
      <c r="K204" s="95"/>
    </row>
    <row r="205" spans="1:11" s="12" customFormat="1" ht="30.6" customHeight="1">
      <c r="A205" s="1" t="s">
        <v>7</v>
      </c>
      <c r="B205" s="1" t="s">
        <v>67</v>
      </c>
      <c r="C205" s="2" t="s">
        <v>239</v>
      </c>
      <c r="D205" s="3">
        <f>50+100</f>
        <v>150</v>
      </c>
      <c r="E205" s="1" t="s">
        <v>14</v>
      </c>
      <c r="H205" s="51">
        <v>50</v>
      </c>
      <c r="I205" s="24"/>
      <c r="J205" s="24"/>
      <c r="K205" s="24"/>
    </row>
    <row r="206" spans="1:11" s="33" customFormat="1" ht="33" customHeight="1">
      <c r="A206" s="1" t="s">
        <v>7</v>
      </c>
      <c r="B206" s="1" t="s">
        <v>41</v>
      </c>
      <c r="C206" s="2" t="s">
        <v>83</v>
      </c>
      <c r="D206" s="3">
        <v>70</v>
      </c>
      <c r="E206" s="1" t="s">
        <v>200</v>
      </c>
      <c r="H206" s="67"/>
      <c r="I206" s="75"/>
      <c r="J206" s="75"/>
      <c r="K206" s="75"/>
    </row>
    <row r="207" spans="1:11" s="12" customFormat="1" ht="31.15" customHeight="1">
      <c r="A207" s="1" t="s">
        <v>7</v>
      </c>
      <c r="B207" s="1" t="s">
        <v>41</v>
      </c>
      <c r="C207" s="2" t="s">
        <v>240</v>
      </c>
      <c r="D207" s="3">
        <v>100</v>
      </c>
      <c r="E207" s="1" t="s">
        <v>9</v>
      </c>
      <c r="H207" s="51"/>
      <c r="I207" s="24"/>
      <c r="J207" s="24"/>
      <c r="K207" s="24"/>
    </row>
    <row r="208" spans="1:11" s="33" customFormat="1" ht="31.9" customHeight="1">
      <c r="A208" s="1" t="s">
        <v>7</v>
      </c>
      <c r="B208" s="1" t="s">
        <v>41</v>
      </c>
      <c r="C208" s="2" t="s">
        <v>56</v>
      </c>
      <c r="D208" s="3">
        <v>50</v>
      </c>
      <c r="E208" s="1" t="s">
        <v>200</v>
      </c>
      <c r="F208" s="15"/>
      <c r="G208" s="35"/>
      <c r="H208" s="44"/>
      <c r="I208" s="75"/>
      <c r="J208" s="75"/>
      <c r="K208" s="75"/>
    </row>
    <row r="209" spans="1:11" s="33" customFormat="1" ht="33" customHeight="1">
      <c r="A209" s="1" t="s">
        <v>7</v>
      </c>
      <c r="B209" s="1" t="s">
        <v>41</v>
      </c>
      <c r="C209" s="2" t="s">
        <v>82</v>
      </c>
      <c r="D209" s="3">
        <v>50</v>
      </c>
      <c r="E209" s="1" t="s">
        <v>200</v>
      </c>
      <c r="F209" s="15"/>
      <c r="G209" s="35"/>
      <c r="H209" s="44"/>
      <c r="I209" s="75"/>
      <c r="J209" s="75"/>
      <c r="K209" s="75"/>
    </row>
    <row r="210" spans="1:11" s="33" customFormat="1" ht="33" customHeight="1">
      <c r="A210" s="1" t="s">
        <v>7</v>
      </c>
      <c r="B210" s="1" t="s">
        <v>41</v>
      </c>
      <c r="C210" s="2" t="s">
        <v>109</v>
      </c>
      <c r="D210" s="3">
        <v>170</v>
      </c>
      <c r="E210" s="1" t="s">
        <v>200</v>
      </c>
      <c r="F210" s="15"/>
      <c r="G210" s="35"/>
      <c r="H210" s="44"/>
      <c r="I210" s="75"/>
      <c r="J210" s="75"/>
      <c r="K210" s="75"/>
    </row>
    <row r="211" spans="1:11" s="33" customFormat="1" ht="33" customHeight="1">
      <c r="A211" s="1" t="s">
        <v>7</v>
      </c>
      <c r="B211" s="1" t="s">
        <v>41</v>
      </c>
      <c r="C211" s="2" t="s">
        <v>244</v>
      </c>
      <c r="D211" s="3">
        <v>80</v>
      </c>
      <c r="E211" s="1" t="s">
        <v>200</v>
      </c>
      <c r="F211" s="15"/>
      <c r="G211" s="35"/>
      <c r="H211" s="44"/>
      <c r="I211" s="75"/>
      <c r="J211" s="75"/>
      <c r="K211" s="75"/>
    </row>
    <row r="212" spans="1:11" s="33" customFormat="1" ht="33" customHeight="1">
      <c r="A212" s="1" t="s">
        <v>7</v>
      </c>
      <c r="B212" s="1" t="s">
        <v>41</v>
      </c>
      <c r="C212" s="2" t="s">
        <v>57</v>
      </c>
      <c r="D212" s="3">
        <v>100</v>
      </c>
      <c r="E212" s="1" t="s">
        <v>200</v>
      </c>
      <c r="F212" s="15"/>
      <c r="G212" s="35"/>
      <c r="H212" s="44"/>
      <c r="I212" s="75"/>
      <c r="J212" s="75"/>
      <c r="K212" s="75"/>
    </row>
    <row r="213" spans="1:11" s="33" customFormat="1" ht="33" customHeight="1">
      <c r="A213" s="1" t="s">
        <v>7</v>
      </c>
      <c r="B213" s="1" t="s">
        <v>41</v>
      </c>
      <c r="C213" s="2" t="s">
        <v>110</v>
      </c>
      <c r="D213" s="3">
        <v>100</v>
      </c>
      <c r="E213" s="1" t="s">
        <v>200</v>
      </c>
      <c r="F213" s="15"/>
      <c r="G213" s="35"/>
      <c r="H213" s="44"/>
      <c r="I213" s="75"/>
      <c r="J213" s="75"/>
      <c r="K213" s="75"/>
    </row>
    <row r="214" spans="1:11" s="33" customFormat="1" ht="33" customHeight="1">
      <c r="A214" s="1" t="s">
        <v>7</v>
      </c>
      <c r="B214" s="1" t="s">
        <v>41</v>
      </c>
      <c r="C214" s="2" t="s">
        <v>58</v>
      </c>
      <c r="D214" s="3">
        <v>80</v>
      </c>
      <c r="E214" s="1" t="s">
        <v>200</v>
      </c>
      <c r="F214" s="15"/>
      <c r="G214" s="35"/>
      <c r="H214" s="44"/>
      <c r="I214" s="75"/>
      <c r="J214" s="75"/>
      <c r="K214" s="75"/>
    </row>
    <row r="215" spans="1:11" s="33" customFormat="1" ht="31.15" customHeight="1">
      <c r="A215" s="1" t="s">
        <v>7</v>
      </c>
      <c r="B215" s="1" t="s">
        <v>41</v>
      </c>
      <c r="C215" s="2" t="s">
        <v>111</v>
      </c>
      <c r="D215" s="3">
        <v>50</v>
      </c>
      <c r="E215" s="1" t="s">
        <v>9</v>
      </c>
      <c r="F215" s="15"/>
      <c r="G215" s="35"/>
      <c r="H215" s="44"/>
      <c r="I215" s="75"/>
      <c r="J215" s="75"/>
      <c r="K215" s="75"/>
    </row>
    <row r="216" spans="1:11" s="33" customFormat="1" ht="31.15" customHeight="1">
      <c r="A216" s="1" t="s">
        <v>7</v>
      </c>
      <c r="B216" s="1" t="s">
        <v>69</v>
      </c>
      <c r="C216" s="2" t="s">
        <v>243</v>
      </c>
      <c r="D216" s="3">
        <v>800</v>
      </c>
      <c r="E216" s="1" t="s">
        <v>15</v>
      </c>
      <c r="F216" s="15"/>
      <c r="G216" s="35"/>
      <c r="H216" s="44"/>
      <c r="I216" s="75"/>
      <c r="J216" s="75"/>
      <c r="K216" s="75"/>
    </row>
    <row r="217" spans="1:11" s="33" customFormat="1" ht="31.5">
      <c r="A217" s="1" t="s">
        <v>7</v>
      </c>
      <c r="B217" s="1" t="s">
        <v>69</v>
      </c>
      <c r="C217" s="2" t="s">
        <v>225</v>
      </c>
      <c r="D217" s="3">
        <v>100</v>
      </c>
      <c r="E217" s="1" t="s">
        <v>200</v>
      </c>
      <c r="F217" s="15"/>
      <c r="G217" s="35"/>
      <c r="H217" s="47"/>
      <c r="I217" s="80"/>
      <c r="J217" s="75"/>
      <c r="K217" s="75"/>
    </row>
    <row r="218" spans="1:11" s="65" customFormat="1" ht="31.5">
      <c r="A218" s="1" t="s">
        <v>7</v>
      </c>
      <c r="B218" s="1" t="s">
        <v>69</v>
      </c>
      <c r="C218" s="2" t="s">
        <v>226</v>
      </c>
      <c r="D218" s="3">
        <v>100</v>
      </c>
      <c r="E218" s="1" t="s">
        <v>200</v>
      </c>
      <c r="F218" s="15"/>
      <c r="G218" s="35"/>
      <c r="H218" s="44"/>
      <c r="I218" s="75"/>
      <c r="J218" s="85"/>
      <c r="K218" s="85"/>
    </row>
    <row r="219" spans="1:11" s="65" customFormat="1" ht="31.5">
      <c r="A219" s="1" t="s">
        <v>7</v>
      </c>
      <c r="B219" s="1" t="s">
        <v>37</v>
      </c>
      <c r="C219" s="2" t="s">
        <v>100</v>
      </c>
      <c r="D219" s="3">
        <v>180</v>
      </c>
      <c r="E219" s="1" t="s">
        <v>200</v>
      </c>
      <c r="F219" s="15"/>
      <c r="G219" s="35"/>
      <c r="H219" s="47"/>
      <c r="I219" s="80"/>
      <c r="J219" s="85"/>
      <c r="K219" s="85"/>
    </row>
    <row r="220" spans="1:11" s="65" customFormat="1" ht="31.5">
      <c r="A220" s="1" t="s">
        <v>7</v>
      </c>
      <c r="B220" s="1" t="s">
        <v>37</v>
      </c>
      <c r="C220" s="2" t="s">
        <v>54</v>
      </c>
      <c r="D220" s="3">
        <v>80</v>
      </c>
      <c r="E220" s="1" t="s">
        <v>200</v>
      </c>
      <c r="F220" s="15"/>
      <c r="G220" s="35"/>
      <c r="H220" s="44"/>
      <c r="I220" s="75"/>
      <c r="J220" s="85"/>
      <c r="K220" s="85"/>
    </row>
    <row r="221" spans="1:11" s="65" customFormat="1" ht="31.5">
      <c r="A221" s="1" t="s">
        <v>7</v>
      </c>
      <c r="B221" s="1" t="s">
        <v>37</v>
      </c>
      <c r="C221" s="2" t="s">
        <v>101</v>
      </c>
      <c r="D221" s="3">
        <v>100</v>
      </c>
      <c r="E221" s="1" t="s">
        <v>200</v>
      </c>
      <c r="F221" s="15"/>
      <c r="G221" s="35"/>
      <c r="H221" s="44"/>
      <c r="I221" s="75"/>
      <c r="J221" s="85"/>
      <c r="K221" s="85"/>
    </row>
    <row r="222" spans="1:11" s="50" customFormat="1" ht="31.5">
      <c r="A222" s="1" t="s">
        <v>7</v>
      </c>
      <c r="B222" s="1" t="s">
        <v>37</v>
      </c>
      <c r="C222" s="2" t="s">
        <v>236</v>
      </c>
      <c r="D222" s="3">
        <v>12</v>
      </c>
      <c r="E222" s="1" t="s">
        <v>200</v>
      </c>
      <c r="F222" s="41"/>
      <c r="G222" s="42"/>
      <c r="H222" s="49"/>
      <c r="I222" s="81"/>
      <c r="J222" s="87"/>
      <c r="K222" s="87"/>
    </row>
    <row r="223" spans="1:11" s="15" customFormat="1" ht="31.5">
      <c r="A223" s="1" t="s">
        <v>7</v>
      </c>
      <c r="B223" s="1" t="s">
        <v>37</v>
      </c>
      <c r="C223" s="2" t="s">
        <v>51</v>
      </c>
      <c r="D223" s="3">
        <f>110+500</f>
        <v>610</v>
      </c>
      <c r="E223" s="1" t="s">
        <v>200</v>
      </c>
      <c r="G223" s="59"/>
      <c r="H223" s="60"/>
      <c r="I223" s="24"/>
      <c r="J223" s="90"/>
      <c r="K223" s="90"/>
    </row>
    <row r="224" spans="1:11" s="65" customFormat="1" ht="48" hidden="1" customHeight="1">
      <c r="A224" s="1" t="s">
        <v>7</v>
      </c>
      <c r="B224" s="1" t="s">
        <v>35</v>
      </c>
      <c r="C224" s="34" t="s">
        <v>165</v>
      </c>
      <c r="D224" s="3">
        <f>1000-1000</f>
        <v>0</v>
      </c>
      <c r="E224" s="1" t="s">
        <v>71</v>
      </c>
      <c r="F224" s="15"/>
      <c r="G224" s="35"/>
      <c r="H224" s="44"/>
      <c r="I224" s="75"/>
      <c r="J224" s="85"/>
      <c r="K224" s="85"/>
    </row>
    <row r="225" spans="1:11" s="65" customFormat="1" ht="31.5">
      <c r="A225" s="1" t="s">
        <v>7</v>
      </c>
      <c r="B225" s="1" t="s">
        <v>35</v>
      </c>
      <c r="C225" s="2" t="s">
        <v>192</v>
      </c>
      <c r="D225" s="3">
        <v>300</v>
      </c>
      <c r="E225" s="1" t="s">
        <v>200</v>
      </c>
      <c r="F225" s="15"/>
      <c r="G225" s="35"/>
      <c r="H225" s="44"/>
      <c r="I225" s="75"/>
      <c r="J225" s="85"/>
      <c r="K225" s="85"/>
    </row>
    <row r="226" spans="1:11" s="65" customFormat="1" ht="31.5">
      <c r="A226" s="1" t="s">
        <v>7</v>
      </c>
      <c r="B226" s="1" t="s">
        <v>35</v>
      </c>
      <c r="C226" s="34" t="s">
        <v>190</v>
      </c>
      <c r="D226" s="3">
        <v>300</v>
      </c>
      <c r="E226" s="1" t="s">
        <v>200</v>
      </c>
      <c r="F226" s="15"/>
      <c r="G226" s="35"/>
      <c r="H226" s="44"/>
      <c r="I226" s="75"/>
      <c r="J226" s="85"/>
      <c r="K226" s="85"/>
    </row>
    <row r="227" spans="1:11" s="65" customFormat="1" ht="31.5">
      <c r="A227" s="1" t="s">
        <v>7</v>
      </c>
      <c r="B227" s="1" t="s">
        <v>35</v>
      </c>
      <c r="C227" s="34" t="s">
        <v>191</v>
      </c>
      <c r="D227" s="3">
        <v>40</v>
      </c>
      <c r="E227" s="1" t="s">
        <v>200</v>
      </c>
      <c r="F227" s="15"/>
      <c r="G227" s="35"/>
      <c r="H227" s="44"/>
      <c r="I227" s="75"/>
      <c r="J227" s="85"/>
      <c r="K227" s="85"/>
    </row>
    <row r="228" spans="1:11" s="65" customFormat="1" ht="31.5">
      <c r="A228" s="1" t="s">
        <v>7</v>
      </c>
      <c r="B228" s="1" t="s">
        <v>35</v>
      </c>
      <c r="C228" s="34" t="s">
        <v>193</v>
      </c>
      <c r="D228" s="3">
        <v>100</v>
      </c>
      <c r="E228" s="1" t="s">
        <v>200</v>
      </c>
      <c r="F228" s="15"/>
      <c r="G228" s="35"/>
      <c r="H228" s="44"/>
      <c r="I228" s="75"/>
      <c r="J228" s="85"/>
      <c r="K228" s="85"/>
    </row>
    <row r="229" spans="1:11" s="65" customFormat="1" ht="32.450000000000003" customHeight="1">
      <c r="A229" s="1" t="s">
        <v>7</v>
      </c>
      <c r="B229" s="1" t="s">
        <v>35</v>
      </c>
      <c r="C229" s="34" t="s">
        <v>194</v>
      </c>
      <c r="D229" s="3">
        <v>260</v>
      </c>
      <c r="E229" s="1" t="s">
        <v>9</v>
      </c>
      <c r="F229" s="15"/>
      <c r="G229" s="35"/>
      <c r="H229" s="44"/>
      <c r="I229" s="75"/>
      <c r="J229" s="85"/>
      <c r="K229" s="85"/>
    </row>
    <row r="230" spans="1:11" s="65" customFormat="1" ht="31.9" customHeight="1">
      <c r="A230" s="1" t="s">
        <v>7</v>
      </c>
      <c r="B230" s="1" t="s">
        <v>59</v>
      </c>
      <c r="C230" s="2" t="s">
        <v>178</v>
      </c>
      <c r="D230" s="3">
        <v>1000</v>
      </c>
      <c r="E230" s="1" t="s">
        <v>200</v>
      </c>
      <c r="F230" s="15"/>
      <c r="G230" s="35"/>
      <c r="H230" s="47"/>
      <c r="I230" s="80"/>
      <c r="J230" s="85"/>
      <c r="K230" s="85"/>
    </row>
    <row r="231" spans="1:11" s="65" customFormat="1" ht="47.25" customHeight="1">
      <c r="A231" s="1" t="s">
        <v>7</v>
      </c>
      <c r="B231" s="1" t="s">
        <v>31</v>
      </c>
      <c r="C231" s="2" t="s">
        <v>141</v>
      </c>
      <c r="D231" s="3">
        <v>246</v>
      </c>
      <c r="E231" s="1" t="s">
        <v>9</v>
      </c>
      <c r="F231" s="15"/>
      <c r="G231" s="35"/>
      <c r="H231" s="47"/>
      <c r="I231" s="80"/>
      <c r="J231" s="85"/>
      <c r="K231" s="85"/>
    </row>
    <row r="232" spans="1:11" s="65" customFormat="1" ht="48" customHeight="1">
      <c r="A232" s="1" t="s">
        <v>7</v>
      </c>
      <c r="B232" s="1" t="s">
        <v>31</v>
      </c>
      <c r="C232" s="2" t="s">
        <v>92</v>
      </c>
      <c r="D232" s="3">
        <v>250</v>
      </c>
      <c r="E232" s="1" t="s">
        <v>9</v>
      </c>
      <c r="F232" s="15"/>
      <c r="G232" s="35"/>
      <c r="H232" s="44"/>
      <c r="I232" s="75"/>
      <c r="J232" s="85"/>
      <c r="K232" s="85"/>
    </row>
    <row r="233" spans="1:11" s="65" customFormat="1" ht="48" customHeight="1">
      <c r="A233" s="1" t="s">
        <v>7</v>
      </c>
      <c r="B233" s="1" t="s">
        <v>31</v>
      </c>
      <c r="C233" s="2" t="s">
        <v>93</v>
      </c>
      <c r="D233" s="3">
        <v>504</v>
      </c>
      <c r="E233" s="1" t="s">
        <v>71</v>
      </c>
      <c r="F233" s="15"/>
      <c r="G233" s="35"/>
      <c r="H233" s="44"/>
      <c r="I233" s="75"/>
      <c r="J233" s="85"/>
      <c r="K233" s="85"/>
    </row>
    <row r="234" spans="1:11" s="65" customFormat="1" ht="31.5">
      <c r="A234" s="1" t="s">
        <v>7</v>
      </c>
      <c r="B234" s="1" t="s">
        <v>16</v>
      </c>
      <c r="C234" s="2" t="s">
        <v>102</v>
      </c>
      <c r="D234" s="3">
        <v>225</v>
      </c>
      <c r="E234" s="1" t="s">
        <v>200</v>
      </c>
      <c r="F234" s="15"/>
      <c r="G234" s="35"/>
      <c r="H234" s="47"/>
      <c r="I234" s="80"/>
      <c r="J234" s="85"/>
      <c r="K234" s="85"/>
    </row>
    <row r="235" spans="1:11" s="65" customFormat="1" ht="31.5">
      <c r="A235" s="1" t="s">
        <v>7</v>
      </c>
      <c r="B235" s="1" t="s">
        <v>16</v>
      </c>
      <c r="C235" s="2" t="s">
        <v>104</v>
      </c>
      <c r="D235" s="3">
        <v>250</v>
      </c>
      <c r="E235" s="1" t="s">
        <v>200</v>
      </c>
      <c r="F235" s="15"/>
      <c r="G235" s="35"/>
      <c r="H235" s="44"/>
      <c r="I235" s="75"/>
      <c r="J235" s="85"/>
      <c r="K235" s="85"/>
    </row>
    <row r="236" spans="1:11" s="65" customFormat="1" ht="31.9" customHeight="1">
      <c r="A236" s="1" t="s">
        <v>7</v>
      </c>
      <c r="B236" s="1" t="s">
        <v>16</v>
      </c>
      <c r="C236" s="2" t="s">
        <v>103</v>
      </c>
      <c r="D236" s="3">
        <f>-37+200</f>
        <v>163</v>
      </c>
      <c r="E236" s="1" t="s">
        <v>9</v>
      </c>
      <c r="F236" s="15"/>
      <c r="G236" s="35"/>
      <c r="H236" s="44"/>
      <c r="I236" s="75"/>
      <c r="J236" s="85"/>
      <c r="K236" s="85"/>
    </row>
    <row r="237" spans="1:11" s="65" customFormat="1" ht="31.9" customHeight="1">
      <c r="A237" s="1" t="s">
        <v>7</v>
      </c>
      <c r="B237" s="1" t="s">
        <v>16</v>
      </c>
      <c r="C237" s="2" t="s">
        <v>210</v>
      </c>
      <c r="D237" s="3">
        <v>37</v>
      </c>
      <c r="E237" s="1" t="s">
        <v>9</v>
      </c>
      <c r="F237" s="15"/>
      <c r="G237" s="35"/>
      <c r="H237" s="44"/>
      <c r="I237" s="75"/>
      <c r="J237" s="85"/>
      <c r="K237" s="85"/>
    </row>
    <row r="238" spans="1:11" s="65" customFormat="1" ht="48" customHeight="1">
      <c r="A238" s="1" t="s">
        <v>7</v>
      </c>
      <c r="B238" s="1" t="s">
        <v>16</v>
      </c>
      <c r="C238" s="2" t="s">
        <v>123</v>
      </c>
      <c r="D238" s="3">
        <v>55</v>
      </c>
      <c r="E238" s="1" t="s">
        <v>200</v>
      </c>
      <c r="F238" s="15"/>
      <c r="G238" s="35"/>
      <c r="H238" s="44"/>
      <c r="I238" s="75"/>
      <c r="J238" s="85"/>
      <c r="K238" s="85"/>
    </row>
    <row r="239" spans="1:11" s="33" customFormat="1" ht="31.9" customHeight="1">
      <c r="A239" s="1" t="s">
        <v>7</v>
      </c>
      <c r="B239" s="1" t="s">
        <v>16</v>
      </c>
      <c r="C239" s="2" t="s">
        <v>122</v>
      </c>
      <c r="D239" s="3">
        <v>200</v>
      </c>
      <c r="E239" s="1" t="s">
        <v>9</v>
      </c>
      <c r="F239" s="15"/>
      <c r="G239" s="35"/>
      <c r="H239" s="44"/>
      <c r="I239" s="75"/>
      <c r="J239" s="75"/>
      <c r="K239" s="75"/>
    </row>
    <row r="240" spans="1:11" s="33" customFormat="1" ht="50.25" customHeight="1">
      <c r="A240" s="1" t="s">
        <v>7</v>
      </c>
      <c r="B240" s="1" t="s">
        <v>16</v>
      </c>
      <c r="C240" s="2" t="s">
        <v>227</v>
      </c>
      <c r="D240" s="3">
        <v>70</v>
      </c>
      <c r="E240" s="1" t="s">
        <v>9</v>
      </c>
      <c r="F240" s="15"/>
      <c r="G240" s="35"/>
      <c r="H240" s="44"/>
      <c r="I240" s="75"/>
      <c r="J240" s="75"/>
      <c r="K240" s="75"/>
    </row>
    <row r="241" spans="1:11" s="33" customFormat="1" ht="31.9" customHeight="1">
      <c r="A241" s="1" t="s">
        <v>7</v>
      </c>
      <c r="B241" s="1" t="s">
        <v>25</v>
      </c>
      <c r="C241" s="2" t="s">
        <v>157</v>
      </c>
      <c r="D241" s="3">
        <v>6</v>
      </c>
      <c r="E241" s="1" t="s">
        <v>9</v>
      </c>
      <c r="F241" s="15"/>
      <c r="G241" s="35"/>
      <c r="H241" s="47"/>
      <c r="I241" s="80"/>
      <c r="J241" s="75"/>
      <c r="K241" s="75"/>
    </row>
    <row r="242" spans="1:11" s="33" customFormat="1" ht="31.5">
      <c r="A242" s="1" t="s">
        <v>7</v>
      </c>
      <c r="B242" s="1" t="s">
        <v>25</v>
      </c>
      <c r="C242" s="2" t="s">
        <v>156</v>
      </c>
      <c r="D242" s="3">
        <v>98</v>
      </c>
      <c r="E242" s="1" t="s">
        <v>200</v>
      </c>
      <c r="F242" s="15"/>
      <c r="G242" s="35"/>
      <c r="H242" s="44"/>
      <c r="I242" s="75"/>
      <c r="J242" s="75"/>
      <c r="K242" s="75"/>
    </row>
    <row r="243" spans="1:11" s="33" customFormat="1" ht="31.5">
      <c r="A243" s="1" t="s">
        <v>7</v>
      </c>
      <c r="B243" s="1" t="s">
        <v>25</v>
      </c>
      <c r="C243" s="2" t="s">
        <v>158</v>
      </c>
      <c r="D243" s="3">
        <v>150</v>
      </c>
      <c r="E243" s="1" t="s">
        <v>200</v>
      </c>
      <c r="F243" s="15"/>
      <c r="G243" s="35"/>
      <c r="H243" s="44"/>
      <c r="I243" s="75"/>
      <c r="J243" s="75"/>
      <c r="K243" s="75"/>
    </row>
    <row r="244" spans="1:11" s="33" customFormat="1" ht="31.5">
      <c r="A244" s="1" t="s">
        <v>7</v>
      </c>
      <c r="B244" s="1" t="s">
        <v>25</v>
      </c>
      <c r="C244" s="2" t="s">
        <v>160</v>
      </c>
      <c r="D244" s="3">
        <v>88</v>
      </c>
      <c r="E244" s="1" t="s">
        <v>11</v>
      </c>
      <c r="F244" s="15"/>
      <c r="G244" s="35"/>
      <c r="H244" s="44"/>
      <c r="I244" s="75"/>
      <c r="J244" s="75"/>
      <c r="K244" s="75"/>
    </row>
    <row r="245" spans="1:11" s="33" customFormat="1" ht="31.5">
      <c r="A245" s="1" t="s">
        <v>7</v>
      </c>
      <c r="B245" s="1" t="s">
        <v>25</v>
      </c>
      <c r="C245" s="2" t="s">
        <v>159</v>
      </c>
      <c r="D245" s="3">
        <v>150</v>
      </c>
      <c r="E245" s="1" t="s">
        <v>200</v>
      </c>
      <c r="F245" s="15"/>
      <c r="G245" s="35"/>
      <c r="H245" s="44"/>
      <c r="I245" s="75"/>
      <c r="J245" s="75"/>
      <c r="K245" s="75"/>
    </row>
    <row r="246" spans="1:11" s="33" customFormat="1" ht="31.5">
      <c r="A246" s="1" t="s">
        <v>7</v>
      </c>
      <c r="B246" s="1" t="s">
        <v>25</v>
      </c>
      <c r="C246" s="2" t="s">
        <v>154</v>
      </c>
      <c r="D246" s="3">
        <v>82</v>
      </c>
      <c r="E246" s="1" t="s">
        <v>200</v>
      </c>
      <c r="F246" s="15"/>
      <c r="G246" s="35"/>
      <c r="H246" s="44"/>
      <c r="I246" s="75"/>
      <c r="J246" s="75"/>
      <c r="K246" s="75"/>
    </row>
    <row r="247" spans="1:11" s="33" customFormat="1" ht="31.5">
      <c r="A247" s="1" t="s">
        <v>7</v>
      </c>
      <c r="B247" s="1" t="s">
        <v>25</v>
      </c>
      <c r="C247" s="2" t="s">
        <v>155</v>
      </c>
      <c r="D247" s="3">
        <v>328</v>
      </c>
      <c r="E247" s="1" t="s">
        <v>200</v>
      </c>
      <c r="F247" s="15"/>
      <c r="G247" s="35"/>
      <c r="H247" s="44"/>
      <c r="I247" s="75"/>
      <c r="J247" s="75"/>
      <c r="K247" s="75"/>
    </row>
    <row r="248" spans="1:11" s="33" customFormat="1" ht="31.5">
      <c r="A248" s="1" t="s">
        <v>7</v>
      </c>
      <c r="B248" s="1" t="s">
        <v>25</v>
      </c>
      <c r="C248" s="2" t="s">
        <v>153</v>
      </c>
      <c r="D248" s="3">
        <v>98</v>
      </c>
      <c r="E248" s="1" t="s">
        <v>200</v>
      </c>
      <c r="F248" s="15"/>
      <c r="G248" s="35"/>
      <c r="H248" s="44"/>
      <c r="I248" s="75"/>
      <c r="J248" s="75"/>
      <c r="K248" s="75"/>
    </row>
    <row r="249" spans="1:11" s="33" customFormat="1">
      <c r="A249" s="1"/>
      <c r="B249" s="1"/>
      <c r="C249" s="20" t="s">
        <v>2</v>
      </c>
      <c r="D249" s="39">
        <f>D250-(SUM(D17:D248))</f>
        <v>942</v>
      </c>
      <c r="E249" s="10"/>
      <c r="F249" s="15"/>
      <c r="G249" s="35"/>
      <c r="H249" s="47"/>
      <c r="I249" s="75"/>
      <c r="J249" s="75"/>
      <c r="K249" s="75"/>
    </row>
    <row r="250" spans="1:11" s="33" customFormat="1" ht="20.25">
      <c r="A250" s="21"/>
      <c r="B250" s="1"/>
      <c r="C250" s="22" t="s">
        <v>4</v>
      </c>
      <c r="D250" s="40">
        <f>33000-700</f>
        <v>32300</v>
      </c>
      <c r="E250" s="10"/>
      <c r="F250" s="23" t="s">
        <v>43</v>
      </c>
      <c r="G250" s="35"/>
      <c r="H250" s="47"/>
      <c r="I250" s="91"/>
      <c r="J250" s="75"/>
      <c r="K250" s="75"/>
    </row>
    <row r="251" spans="1:11" s="33" customFormat="1">
      <c r="A251" s="12"/>
      <c r="B251" s="30"/>
      <c r="C251" s="13"/>
      <c r="D251" s="12"/>
      <c r="E251" s="12"/>
      <c r="F251" s="15"/>
      <c r="G251" s="35"/>
      <c r="H251" s="47"/>
      <c r="I251" s="75"/>
      <c r="J251" s="75"/>
      <c r="K251" s="75"/>
    </row>
    <row r="252" spans="1:11" s="65" customFormat="1">
      <c r="A252" s="24"/>
      <c r="B252" s="25"/>
      <c r="C252" s="26"/>
      <c r="D252" s="27"/>
      <c r="E252" s="27"/>
      <c r="F252" s="15"/>
      <c r="G252" s="35"/>
      <c r="H252" s="44"/>
      <c r="I252" s="75"/>
      <c r="J252" s="85"/>
      <c r="K252" s="85"/>
    </row>
    <row r="253" spans="1:11" s="65" customFormat="1">
      <c r="A253" s="24"/>
      <c r="B253" s="25"/>
      <c r="C253" s="26"/>
      <c r="D253" s="24"/>
      <c r="E253" s="24"/>
      <c r="F253" s="15"/>
      <c r="G253" s="35"/>
      <c r="H253" s="44"/>
      <c r="I253" s="75"/>
      <c r="J253" s="85"/>
      <c r="K253" s="85"/>
    </row>
    <row r="254" spans="1:11" s="65" customFormat="1">
      <c r="A254" s="24"/>
      <c r="B254" s="25"/>
      <c r="C254" s="26"/>
      <c r="D254" s="24"/>
      <c r="E254" s="24"/>
      <c r="F254" s="15"/>
      <c r="G254" s="35"/>
      <c r="H254" s="44"/>
      <c r="I254" s="75"/>
      <c r="J254" s="85"/>
      <c r="K254" s="85"/>
    </row>
    <row r="255" spans="1:11" s="65" customFormat="1">
      <c r="A255" s="24"/>
      <c r="B255" s="25"/>
      <c r="C255" s="26"/>
      <c r="D255" s="24"/>
      <c r="E255" s="24"/>
      <c r="F255" s="15"/>
      <c r="G255" s="35"/>
      <c r="H255" s="44"/>
      <c r="I255" s="75"/>
      <c r="J255" s="85"/>
      <c r="K255" s="85"/>
    </row>
    <row r="256" spans="1:11" s="4" customFormat="1">
      <c r="A256" s="24"/>
      <c r="B256" s="25"/>
      <c r="C256" s="26"/>
      <c r="D256" s="24"/>
      <c r="E256" s="24"/>
      <c r="F256" s="15"/>
      <c r="G256" s="5"/>
      <c r="H256" s="44"/>
      <c r="I256" s="74"/>
      <c r="J256" s="92"/>
      <c r="K256" s="92"/>
    </row>
    <row r="257" spans="1:11" s="4" customFormat="1">
      <c r="A257" s="12"/>
      <c r="B257" s="8"/>
      <c r="C257" s="13"/>
      <c r="D257" s="12"/>
      <c r="E257" s="12"/>
      <c r="F257" s="15"/>
      <c r="G257" s="5"/>
      <c r="H257" s="44"/>
      <c r="I257" s="74"/>
      <c r="J257" s="92"/>
      <c r="K257" s="92"/>
    </row>
  </sheetData>
  <autoFilter ref="A15:E250">
    <filterColumn colId="4"/>
  </autoFilter>
  <sortState ref="B48:E76">
    <sortCondition descending="1" ref="B48:B76"/>
  </sortState>
  <mergeCells count="1">
    <mergeCell ref="A12:E12"/>
  </mergeCells>
  <pageMargins left="0.39370078740157483" right="0.39370078740157483" top="0.64" bottom="0.39370078740157483" header="0" footer="0"/>
  <pageSetup paperSize="9" scale="90" fitToHeight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РПж </vt:lpstr>
      <vt:lpstr>'РПж '!Заголовки_для_печати</vt:lpstr>
      <vt:lpstr>'РПж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2020-11-10T05:38:22Z</dcterms:modified>
</cp:coreProperties>
</file>